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Лист1!$A$2:$G$94</definedName>
  </definedNames>
  <calcPr calcId="144525"/>
</workbook>
</file>

<file path=xl/calcChain.xml><?xml version="1.0" encoding="utf-8"?>
<calcChain xmlns="http://schemas.openxmlformats.org/spreadsheetml/2006/main">
  <c r="G94" i="1" l="1"/>
  <c r="G93" i="1"/>
  <c r="G81" i="1"/>
  <c r="G82" i="1"/>
  <c r="G83" i="1"/>
  <c r="G84" i="1"/>
  <c r="G85" i="1"/>
  <c r="G86" i="1"/>
  <c r="G87" i="1"/>
  <c r="G88" i="1"/>
  <c r="G89" i="1"/>
  <c r="G90" i="1"/>
  <c r="G91" i="1"/>
  <c r="G92" i="1"/>
  <c r="G80" i="1"/>
  <c r="G7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3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/>
  <c r="G36" i="1" s="1"/>
</calcChain>
</file>

<file path=xl/sharedStrings.xml><?xml version="1.0" encoding="utf-8"?>
<sst xmlns="http://schemas.openxmlformats.org/spreadsheetml/2006/main" count="265" uniqueCount="185">
  <si>
    <t>Наименование препарата</t>
  </si>
  <si>
    <t>уп</t>
  </si>
  <si>
    <t>Тиамина гидрохлорид  5%-1 мл №10</t>
  </si>
  <si>
    <t>фл</t>
  </si>
  <si>
    <t>шт</t>
  </si>
  <si>
    <t>ВМС (внутриматочная спираль)</t>
  </si>
  <si>
    <t>Регидрон</t>
  </si>
  <si>
    <t>туб</t>
  </si>
  <si>
    <t>тюб</t>
  </si>
  <si>
    <t>Йод 5%-15 мл</t>
  </si>
  <si>
    <t>Наименование</t>
  </si>
  <si>
    <t>Марля медицинская</t>
  </si>
  <si>
    <t>Фартуки одноразовые клеенчатые</t>
  </si>
  <si>
    <t>Диспенсер для жидкого мыла</t>
  </si>
  <si>
    <t>Презервативы №3</t>
  </si>
  <si>
    <t>л</t>
  </si>
  <si>
    <t>Сифилис RPR -  Carbon-Dac</t>
  </si>
  <si>
    <t>Сумма,тг</t>
  </si>
  <si>
    <t>Цена,тг</t>
  </si>
  <si>
    <t>Ед.измер.</t>
  </si>
  <si>
    <t>Итого</t>
  </si>
  <si>
    <t>пара</t>
  </si>
  <si>
    <t>Электроды для ЭКГ Т-60 №30</t>
  </si>
  <si>
    <t>Прибор для измерения АД (тонометр)</t>
  </si>
  <si>
    <t>Термометр ТС-7М1 -30+30 бытовой для холодильника</t>
  </si>
  <si>
    <t>Диспенсер для бумажных полотенец (Z-укладка)</t>
  </si>
  <si>
    <t>ВСЕГО</t>
  </si>
  <si>
    <t>№ п/п</t>
  </si>
  <si>
    <t>Кол-во</t>
  </si>
  <si>
    <t>метр</t>
  </si>
  <si>
    <t>Азапиромовая проба</t>
  </si>
  <si>
    <t>Термоиндикатор ТИД-180 №500</t>
  </si>
  <si>
    <t>Термоиндикатор ТИП-132 №500</t>
  </si>
  <si>
    <t>Приложение №1 к объявлению</t>
  </si>
  <si>
    <t>Изделия медицинского назначения (ИМН)</t>
  </si>
  <si>
    <t>Ед.изм.</t>
  </si>
  <si>
    <t>Лекарственные средства (ЛС)</t>
  </si>
  <si>
    <t>тел.: 379-70-00</t>
  </si>
  <si>
    <t xml:space="preserve"> </t>
  </si>
  <si>
    <t>Главный врач                                                           Джексековой Р.К</t>
  </si>
  <si>
    <t xml:space="preserve">Бухгалтер по ГЗ Бейсбаевой О.С </t>
  </si>
  <si>
    <t>Перекись водорода 3% -200мл</t>
  </si>
  <si>
    <t>Перекись водорода 6% -200мл</t>
  </si>
  <si>
    <t>Фурациллина 0,02%-200 стер</t>
  </si>
  <si>
    <t>Кальция хлорид 2%-200,0</t>
  </si>
  <si>
    <t>Натрия бромид 3%-200,0</t>
  </si>
  <si>
    <t>Калия йодид 3%-200,0</t>
  </si>
  <si>
    <t>Дибазол 1% 200,0</t>
  </si>
  <si>
    <t>Папаверин 1% 200,0</t>
  </si>
  <si>
    <t>Экстемпоральные растворы</t>
  </si>
  <si>
    <t>Лорноксикам</t>
  </si>
  <si>
    <t>Эпинефрин</t>
  </si>
  <si>
    <t>раствор для инъекций 0,18%, 1 мл</t>
  </si>
  <si>
    <t xml:space="preserve"> раствор для инъекций 5%-1 мл</t>
  </si>
  <si>
    <t>амп</t>
  </si>
  <si>
    <t xml:space="preserve">Ацетилсалициловая кислота 0,5 </t>
  </si>
  <si>
    <t>таблетка 0,5 г</t>
  </si>
  <si>
    <t>таб</t>
  </si>
  <si>
    <t>Дротаверин</t>
  </si>
  <si>
    <t>раствор для инъекций 20 мг/мл</t>
  </si>
  <si>
    <t xml:space="preserve">Коргликон </t>
  </si>
  <si>
    <t>раствор для инъекций 0,06%- 1 мл</t>
  </si>
  <si>
    <t xml:space="preserve">Нифедипин  10 мг </t>
  </si>
  <si>
    <t>таблетка 10 мг</t>
  </si>
  <si>
    <t>Дезогестрел  0,075 мг</t>
  </si>
  <si>
    <t>таблетка 0,075</t>
  </si>
  <si>
    <t>порошок для раствора для инъекций, 1,0</t>
  </si>
  <si>
    <t>Хлорамфеникол</t>
  </si>
  <si>
    <t>внутриматочная спираль</t>
  </si>
  <si>
    <t>Фенилэфрин</t>
  </si>
  <si>
    <t>раствор для инъекций 1%</t>
  </si>
  <si>
    <t>Натрия хлорид 0,9% 100,0</t>
  </si>
  <si>
    <t>Раствор для инфузий 100мл</t>
  </si>
  <si>
    <t>Натрия хлорид 0,9% 200,0</t>
  </si>
  <si>
    <t xml:space="preserve">Никотиновая кислота </t>
  </si>
  <si>
    <t xml:space="preserve">раствор для инъекций 1% 1,0 мл </t>
  </si>
  <si>
    <t>Капли для носа 0.05%</t>
  </si>
  <si>
    <t xml:space="preserve">Нафозолин </t>
  </si>
  <si>
    <t xml:space="preserve">Парацетамол </t>
  </si>
  <si>
    <t xml:space="preserve">таблетки 500 мг </t>
  </si>
  <si>
    <t>таблетка</t>
  </si>
  <si>
    <t>табл</t>
  </si>
  <si>
    <t>Порционные пакетики по 18,9 г</t>
  </si>
  <si>
    <t>пакетик</t>
  </si>
  <si>
    <t>Этинилэстрадиол 30 мкг +Дезогестрел 150 мкг.</t>
  </si>
  <si>
    <t>таблетка 20 мкг+150 мкг</t>
  </si>
  <si>
    <t>таблетка 30 мкг+150 мкг</t>
  </si>
  <si>
    <t>Ремо вакс</t>
  </si>
  <si>
    <t xml:space="preserve"> ушные капли 10 мл</t>
  </si>
  <si>
    <t>Хлоропирамина гидрохлорид</t>
  </si>
  <si>
    <t>20 мг/мл</t>
  </si>
  <si>
    <t xml:space="preserve">Троксерутин </t>
  </si>
  <si>
    <t>гель 100 г</t>
  </si>
  <si>
    <t>Уголь активированный</t>
  </si>
  <si>
    <t xml:space="preserve">Фамотидин 20 мг </t>
  </si>
  <si>
    <t>флакон 20 мг с растворителем</t>
  </si>
  <si>
    <t>8 мг для приготовления р-ра для в/в/, в/м инъекций</t>
  </si>
  <si>
    <t>Альфа-липоевая кислота</t>
  </si>
  <si>
    <t>раствор для инфузий 3 % 10 мл</t>
  </si>
  <si>
    <t xml:space="preserve">Фурагин </t>
  </si>
  <si>
    <t>таблетка 50 мг</t>
  </si>
  <si>
    <t>этинилэстрадиол - 0,02 мг и гестоден - 0,075 мг</t>
  </si>
  <si>
    <t>таблетка 0,02 мг+0,075 мг</t>
  </si>
  <si>
    <t>мазь 0,25 % 10 гр</t>
  </si>
  <si>
    <t>раствор 3% 25 мл</t>
  </si>
  <si>
    <t>Этинилэстрадиол 20 мкг +Дезогестрел 150 мкг</t>
  </si>
  <si>
    <t xml:space="preserve">Брилиантовая зелень раствор спирт  </t>
  </si>
  <si>
    <t>раствор спиртовый  1% 20 мл</t>
  </si>
  <si>
    <t xml:space="preserve">Р/р Аммиака  </t>
  </si>
  <si>
    <t xml:space="preserve">Перекись водорода  </t>
  </si>
  <si>
    <t xml:space="preserve">Оксалиновая мазь  </t>
  </si>
  <si>
    <t>№18</t>
  </si>
  <si>
    <t>№20</t>
  </si>
  <si>
    <t>20*270</t>
  </si>
  <si>
    <t xml:space="preserve">Скальпель одноразовый размер  </t>
  </si>
  <si>
    <t xml:space="preserve">Гипсовые бинты  </t>
  </si>
  <si>
    <t xml:space="preserve">Гипсовые бинты </t>
  </si>
  <si>
    <t>10*270</t>
  </si>
  <si>
    <t>65*30 №50</t>
  </si>
  <si>
    <t xml:space="preserve">Салфетки спиртовые </t>
  </si>
  <si>
    <t xml:space="preserve">№10 </t>
  </si>
  <si>
    <t xml:space="preserve">Бахилы одноразовые медицинские </t>
  </si>
  <si>
    <t xml:space="preserve">Жгут кровоостанавливающий полуавтоматический детский </t>
  </si>
  <si>
    <t>р/р 350мм*25мм</t>
  </si>
  <si>
    <t xml:space="preserve">Жгут кровоостанавливающий полуавтоматический взрослый </t>
  </si>
  <si>
    <t>р/р 450мм*25мм</t>
  </si>
  <si>
    <t xml:space="preserve">Бумага ЭКГ </t>
  </si>
  <si>
    <t>110*140*142 (чистая с меткой)</t>
  </si>
  <si>
    <t xml:space="preserve">КБУ 5л класса Б </t>
  </si>
  <si>
    <t xml:space="preserve"> 5л с 2 пакетами</t>
  </si>
  <si>
    <t>№200</t>
  </si>
  <si>
    <t>5л</t>
  </si>
  <si>
    <t>Антибактериальное жидкое мыло л</t>
  </si>
  <si>
    <t xml:space="preserve">Канюля внутривенная  </t>
  </si>
  <si>
    <t>Канюля внутривенная</t>
  </si>
  <si>
    <t xml:space="preserve"> №22</t>
  </si>
  <si>
    <t xml:space="preserve">Ланцинет </t>
  </si>
  <si>
    <t xml:space="preserve">G21  </t>
  </si>
  <si>
    <t xml:space="preserve">Кожный антисептик Дермасепт </t>
  </si>
  <si>
    <t>1 литр</t>
  </si>
  <si>
    <t xml:space="preserve">Кожный антисептик  </t>
  </si>
  <si>
    <t>250 мл</t>
  </si>
  <si>
    <t xml:space="preserve">Лейкопластырь медицинский </t>
  </si>
  <si>
    <t xml:space="preserve">2,5*5м  гипоаллергенный </t>
  </si>
  <si>
    <t>0,5 мл для вакцины</t>
  </si>
  <si>
    <t xml:space="preserve">Шприц инъекционный 3-х компонентный </t>
  </si>
  <si>
    <t>Шприц инъекционный 3-х компонентный</t>
  </si>
  <si>
    <t xml:space="preserve"> 0,1 мл для вакцины</t>
  </si>
  <si>
    <t>5,0 гр</t>
  </si>
  <si>
    <t>10,0 гр</t>
  </si>
  <si>
    <t>Шприц  одноразовый инъекционный 3-х компонентный</t>
  </si>
  <si>
    <t>Шприц одноразовый инъекционный 3-х компонентный</t>
  </si>
  <si>
    <t>20 гр</t>
  </si>
  <si>
    <t>набор реактивов</t>
  </si>
  <si>
    <t>0,02%-200 спиртовый раствор</t>
  </si>
  <si>
    <t>Фурациллина 0,02%-200 спиртовый раствор</t>
  </si>
  <si>
    <t>0,02%-200 стер</t>
  </si>
  <si>
    <t xml:space="preserve">Натрия хлорид р-р </t>
  </si>
  <si>
    <t xml:space="preserve"> 0,9%-200мл стер</t>
  </si>
  <si>
    <t>10 %-200 мл стер</t>
  </si>
  <si>
    <t>0,5% 200 мл стер</t>
  </si>
  <si>
    <t>1%- 200 мл стер</t>
  </si>
  <si>
    <t>3% -200мл стер</t>
  </si>
  <si>
    <t xml:space="preserve"> 6% -200мл стер</t>
  </si>
  <si>
    <t>2%-200,0 стер</t>
  </si>
  <si>
    <t>3%-200,0 стер</t>
  </si>
  <si>
    <t xml:space="preserve"> 1% 200,0 стер</t>
  </si>
  <si>
    <t>1% 200,0 стер</t>
  </si>
  <si>
    <t xml:space="preserve">Аммиака р-р </t>
  </si>
  <si>
    <t>Эуфиллин 1%</t>
  </si>
  <si>
    <t>Эуфиллин 5%</t>
  </si>
  <si>
    <t>Раствор для инфузий 200мл</t>
  </si>
  <si>
    <t>раствор 10% 20 мл</t>
  </si>
  <si>
    <t>раствор 5% 20 мл</t>
  </si>
  <si>
    <t>Диспенсер для протирочных материалов</t>
  </si>
  <si>
    <t>4,5- 5л.</t>
  </si>
  <si>
    <t>Протирочный материал (салфетки)</t>
  </si>
  <si>
    <t>рул</t>
  </si>
  <si>
    <t xml:space="preserve">Полотенце бумажные для диспенсера    </t>
  </si>
  <si>
    <t>№200   Z-укладка</t>
  </si>
  <si>
    <t>Шапочки клип-берет</t>
  </si>
  <si>
    <t xml:space="preserve"> н/с  одноразовый </t>
  </si>
  <si>
    <t xml:space="preserve">Подушка кислородная </t>
  </si>
  <si>
    <t xml:space="preserve">25л </t>
  </si>
  <si>
    <t>Итого: сумма составляет  10 135 457 (десять миллионов сто тридцать пять тысяч четыреста пятьдесят семь) тенге 10 тиын, без учета НДС.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</si>
</sst>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D0D0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right"/>
    </xf>
    <xf numFmtId="2" fontId="9" fillId="0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0" xfId="0" applyFont="1"/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4" fillId="0" borderId="0" xfId="0" quotePrefix="1" applyFont="1"/>
    <xf numFmtId="0" fontId="14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selection activeCell="H4" sqref="H4"/>
    </sheetView>
  </sheetViews>
  <sheetFormatPr defaultRowHeight="15" x14ac:dyDescent="0.25"/>
  <cols>
    <col min="1" max="1" width="5.7109375" customWidth="1"/>
    <col min="2" max="2" width="46.28515625" customWidth="1"/>
    <col min="3" max="3" width="32.28515625" customWidth="1"/>
    <col min="4" max="5" width="9.28515625" customWidth="1"/>
    <col min="6" max="6" width="15.5703125" customWidth="1"/>
    <col min="7" max="7" width="24.5703125" customWidth="1"/>
  </cols>
  <sheetData>
    <row r="1" spans="1:8" ht="30.75" customHeight="1" x14ac:dyDescent="0.25">
      <c r="A1" s="54"/>
      <c r="B1" s="55"/>
      <c r="C1" s="55"/>
      <c r="D1" s="55"/>
      <c r="E1" s="55"/>
      <c r="F1" s="63" t="s">
        <v>33</v>
      </c>
      <c r="G1" s="63"/>
    </row>
    <row r="2" spans="1:8" ht="33.75" customHeight="1" x14ac:dyDescent="0.25">
      <c r="A2" s="56" t="s">
        <v>27</v>
      </c>
      <c r="B2" s="56" t="s">
        <v>0</v>
      </c>
      <c r="C2" s="56"/>
      <c r="D2" s="57" t="s">
        <v>35</v>
      </c>
      <c r="E2" s="58" t="s">
        <v>28</v>
      </c>
      <c r="F2" s="59" t="s">
        <v>18</v>
      </c>
      <c r="G2" s="59" t="s">
        <v>17</v>
      </c>
      <c r="H2" s="2"/>
    </row>
    <row r="3" spans="1:8" ht="18" customHeight="1" x14ac:dyDescent="0.25">
      <c r="A3" s="64" t="s">
        <v>36</v>
      </c>
      <c r="B3" s="65"/>
      <c r="C3" s="65"/>
      <c r="D3" s="65"/>
      <c r="E3" s="65"/>
      <c r="F3" s="65"/>
      <c r="G3" s="66"/>
      <c r="H3" s="2"/>
    </row>
    <row r="4" spans="1:8" ht="30" x14ac:dyDescent="0.25">
      <c r="A4" s="42">
        <v>1</v>
      </c>
      <c r="B4" s="39" t="s">
        <v>50</v>
      </c>
      <c r="C4" s="40" t="s">
        <v>96</v>
      </c>
      <c r="D4" s="43" t="s">
        <v>3</v>
      </c>
      <c r="E4" s="44">
        <v>50</v>
      </c>
      <c r="F4" s="45">
        <v>325</v>
      </c>
      <c r="G4" s="15">
        <f>E4*F4</f>
        <v>16250</v>
      </c>
    </row>
    <row r="5" spans="1:8" x14ac:dyDescent="0.25">
      <c r="A5" s="42">
        <v>2</v>
      </c>
      <c r="B5" s="46" t="s">
        <v>2</v>
      </c>
      <c r="C5" s="46" t="s">
        <v>53</v>
      </c>
      <c r="D5" s="43" t="s">
        <v>54</v>
      </c>
      <c r="E5" s="44">
        <v>400</v>
      </c>
      <c r="F5" s="45">
        <v>10.98</v>
      </c>
      <c r="G5" s="15">
        <f t="shared" ref="G5:G35" si="0">E5*F5</f>
        <v>4392</v>
      </c>
    </row>
    <row r="6" spans="1:8" x14ac:dyDescent="0.25">
      <c r="A6" s="42">
        <v>3</v>
      </c>
      <c r="B6" s="39" t="s">
        <v>51</v>
      </c>
      <c r="C6" s="40" t="s">
        <v>52</v>
      </c>
      <c r="D6" s="43" t="s">
        <v>54</v>
      </c>
      <c r="E6" s="44">
        <v>150</v>
      </c>
      <c r="F6" s="45">
        <v>57.5</v>
      </c>
      <c r="G6" s="15">
        <f t="shared" si="0"/>
        <v>8625</v>
      </c>
    </row>
    <row r="7" spans="1:8" x14ac:dyDescent="0.25">
      <c r="A7" s="42">
        <v>4</v>
      </c>
      <c r="B7" s="47" t="s">
        <v>55</v>
      </c>
      <c r="C7" s="47" t="s">
        <v>56</v>
      </c>
      <c r="D7" s="48" t="s">
        <v>57</v>
      </c>
      <c r="E7" s="44">
        <v>1200</v>
      </c>
      <c r="F7" s="45">
        <v>1.97</v>
      </c>
      <c r="G7" s="15">
        <f t="shared" si="0"/>
        <v>2364</v>
      </c>
    </row>
    <row r="8" spans="1:8" x14ac:dyDescent="0.25">
      <c r="A8" s="42">
        <v>5</v>
      </c>
      <c r="B8" s="47" t="s">
        <v>58</v>
      </c>
      <c r="C8" s="40" t="s">
        <v>59</v>
      </c>
      <c r="D8" s="48" t="s">
        <v>54</v>
      </c>
      <c r="E8" s="44">
        <v>100</v>
      </c>
      <c r="F8" s="45">
        <v>31</v>
      </c>
      <c r="G8" s="15">
        <f t="shared" si="0"/>
        <v>3100</v>
      </c>
    </row>
    <row r="9" spans="1:8" x14ac:dyDescent="0.25">
      <c r="A9" s="42">
        <v>6</v>
      </c>
      <c r="B9" s="47" t="s">
        <v>60</v>
      </c>
      <c r="C9" s="38" t="s">
        <v>61</v>
      </c>
      <c r="D9" s="48" t="s">
        <v>54</v>
      </c>
      <c r="E9" s="44">
        <v>50</v>
      </c>
      <c r="F9" s="45">
        <v>25</v>
      </c>
      <c r="G9" s="15">
        <f t="shared" si="0"/>
        <v>1250</v>
      </c>
    </row>
    <row r="10" spans="1:8" x14ac:dyDescent="0.25">
      <c r="A10" s="42">
        <v>7</v>
      </c>
      <c r="B10" s="46" t="s">
        <v>62</v>
      </c>
      <c r="C10" s="46" t="s">
        <v>63</v>
      </c>
      <c r="D10" s="48" t="s">
        <v>57</v>
      </c>
      <c r="E10" s="44">
        <v>500</v>
      </c>
      <c r="F10" s="45">
        <v>10.27</v>
      </c>
      <c r="G10" s="15">
        <f t="shared" si="0"/>
        <v>5135</v>
      </c>
    </row>
    <row r="11" spans="1:8" x14ac:dyDescent="0.25">
      <c r="A11" s="42">
        <v>8</v>
      </c>
      <c r="B11" s="39" t="s">
        <v>64</v>
      </c>
      <c r="C11" s="53" t="s">
        <v>65</v>
      </c>
      <c r="D11" s="48" t="s">
        <v>57</v>
      </c>
      <c r="E11" s="44">
        <v>2100</v>
      </c>
      <c r="F11" s="45">
        <v>73.510000000000005</v>
      </c>
      <c r="G11" s="15">
        <f t="shared" si="0"/>
        <v>154371</v>
      </c>
    </row>
    <row r="12" spans="1:8" ht="30" x14ac:dyDescent="0.25">
      <c r="A12" s="42">
        <v>9</v>
      </c>
      <c r="B12" s="39" t="s">
        <v>67</v>
      </c>
      <c r="C12" s="38" t="s">
        <v>66</v>
      </c>
      <c r="D12" s="48" t="s">
        <v>3</v>
      </c>
      <c r="E12" s="44">
        <v>20</v>
      </c>
      <c r="F12" s="45">
        <v>440</v>
      </c>
      <c r="G12" s="15">
        <f t="shared" si="0"/>
        <v>8800</v>
      </c>
    </row>
    <row r="13" spans="1:8" x14ac:dyDescent="0.25">
      <c r="A13" s="42">
        <v>10</v>
      </c>
      <c r="B13" s="39" t="s">
        <v>97</v>
      </c>
      <c r="C13" s="38" t="s">
        <v>98</v>
      </c>
      <c r="D13" s="48" t="s">
        <v>54</v>
      </c>
      <c r="E13" s="44">
        <v>100</v>
      </c>
      <c r="F13" s="45">
        <v>1364</v>
      </c>
      <c r="G13" s="15">
        <f t="shared" si="0"/>
        <v>136400</v>
      </c>
    </row>
    <row r="14" spans="1:8" x14ac:dyDescent="0.25">
      <c r="A14" s="42">
        <v>11</v>
      </c>
      <c r="B14" s="47" t="s">
        <v>5</v>
      </c>
      <c r="C14" s="47" t="s">
        <v>68</v>
      </c>
      <c r="D14" s="48" t="s">
        <v>4</v>
      </c>
      <c r="E14" s="44">
        <v>100</v>
      </c>
      <c r="F14" s="45">
        <v>850</v>
      </c>
      <c r="G14" s="15">
        <f t="shared" si="0"/>
        <v>85000</v>
      </c>
    </row>
    <row r="15" spans="1:8" x14ac:dyDescent="0.25">
      <c r="A15" s="42">
        <v>12</v>
      </c>
      <c r="B15" s="41" t="s">
        <v>69</v>
      </c>
      <c r="C15" s="38" t="s">
        <v>70</v>
      </c>
      <c r="D15" s="48" t="s">
        <v>54</v>
      </c>
      <c r="E15" s="44">
        <v>50</v>
      </c>
      <c r="F15" s="45">
        <v>38.47</v>
      </c>
      <c r="G15" s="15">
        <f t="shared" si="0"/>
        <v>1923.5</v>
      </c>
    </row>
    <row r="16" spans="1:8" x14ac:dyDescent="0.25">
      <c r="A16" s="42">
        <v>13</v>
      </c>
      <c r="B16" s="39" t="s">
        <v>71</v>
      </c>
      <c r="C16" s="40" t="s">
        <v>72</v>
      </c>
      <c r="D16" s="48" t="s">
        <v>3</v>
      </c>
      <c r="E16" s="44">
        <v>4000</v>
      </c>
      <c r="F16" s="45">
        <v>105.76</v>
      </c>
      <c r="G16" s="15">
        <f t="shared" si="0"/>
        <v>423040</v>
      </c>
    </row>
    <row r="17" spans="1:7" x14ac:dyDescent="0.25">
      <c r="A17" s="42">
        <v>14</v>
      </c>
      <c r="B17" s="39" t="s">
        <v>73</v>
      </c>
      <c r="C17" s="40" t="s">
        <v>171</v>
      </c>
      <c r="D17" s="48" t="s">
        <v>3</v>
      </c>
      <c r="E17" s="44">
        <v>1700</v>
      </c>
      <c r="F17" s="45">
        <v>132.07</v>
      </c>
      <c r="G17" s="15">
        <f t="shared" si="0"/>
        <v>224519</v>
      </c>
    </row>
    <row r="18" spans="1:7" x14ac:dyDescent="0.25">
      <c r="A18" s="42">
        <v>15</v>
      </c>
      <c r="B18" s="46" t="s">
        <v>77</v>
      </c>
      <c r="C18" s="41" t="s">
        <v>76</v>
      </c>
      <c r="D18" s="48" t="s">
        <v>3</v>
      </c>
      <c r="E18" s="44">
        <v>30</v>
      </c>
      <c r="F18" s="45">
        <v>220</v>
      </c>
      <c r="G18" s="15">
        <f t="shared" si="0"/>
        <v>6600</v>
      </c>
    </row>
    <row r="19" spans="1:7" x14ac:dyDescent="0.25">
      <c r="A19" s="42">
        <v>16</v>
      </c>
      <c r="B19" s="47" t="s">
        <v>74</v>
      </c>
      <c r="C19" s="47" t="s">
        <v>75</v>
      </c>
      <c r="D19" s="48" t="s">
        <v>54</v>
      </c>
      <c r="E19" s="44">
        <v>3000</v>
      </c>
      <c r="F19" s="45">
        <v>9.6</v>
      </c>
      <c r="G19" s="15">
        <f t="shared" si="0"/>
        <v>28800</v>
      </c>
    </row>
    <row r="20" spans="1:7" ht="22.5" customHeight="1" x14ac:dyDescent="0.25">
      <c r="A20" s="42">
        <v>17</v>
      </c>
      <c r="B20" s="38" t="s">
        <v>105</v>
      </c>
      <c r="C20" s="47" t="s">
        <v>85</v>
      </c>
      <c r="D20" s="48" t="s">
        <v>81</v>
      </c>
      <c r="E20" s="44">
        <v>1470</v>
      </c>
      <c r="F20" s="45">
        <v>26.12</v>
      </c>
      <c r="G20" s="15">
        <f t="shared" si="0"/>
        <v>38396.400000000001</v>
      </c>
    </row>
    <row r="21" spans="1:7" x14ac:dyDescent="0.25">
      <c r="A21" s="42">
        <v>18</v>
      </c>
      <c r="B21" s="47" t="s">
        <v>78</v>
      </c>
      <c r="C21" s="47" t="s">
        <v>79</v>
      </c>
      <c r="D21" s="48" t="s">
        <v>57</v>
      </c>
      <c r="E21" s="44">
        <v>1200</v>
      </c>
      <c r="F21" s="45">
        <v>2.1</v>
      </c>
      <c r="G21" s="15">
        <f t="shared" si="0"/>
        <v>2520</v>
      </c>
    </row>
    <row r="22" spans="1:7" x14ac:dyDescent="0.25">
      <c r="A22" s="42">
        <v>19</v>
      </c>
      <c r="B22" s="47" t="s">
        <v>6</v>
      </c>
      <c r="C22" s="41" t="s">
        <v>82</v>
      </c>
      <c r="D22" s="48" t="s">
        <v>83</v>
      </c>
      <c r="E22" s="44">
        <v>1000</v>
      </c>
      <c r="F22" s="45">
        <v>165</v>
      </c>
      <c r="G22" s="15">
        <f t="shared" si="0"/>
        <v>165000</v>
      </c>
    </row>
    <row r="23" spans="1:7" x14ac:dyDescent="0.25">
      <c r="A23" s="42">
        <v>20</v>
      </c>
      <c r="B23" s="38" t="s">
        <v>84</v>
      </c>
      <c r="C23" s="47" t="s">
        <v>86</v>
      </c>
      <c r="D23" s="48" t="s">
        <v>81</v>
      </c>
      <c r="E23" s="44">
        <v>420</v>
      </c>
      <c r="F23" s="45">
        <v>50.48</v>
      </c>
      <c r="G23" s="15">
        <f t="shared" si="0"/>
        <v>21201.599999999999</v>
      </c>
    </row>
    <row r="24" spans="1:7" x14ac:dyDescent="0.25">
      <c r="A24" s="42">
        <v>21</v>
      </c>
      <c r="B24" s="47" t="s">
        <v>87</v>
      </c>
      <c r="C24" s="52" t="s">
        <v>88</v>
      </c>
      <c r="D24" s="48" t="s">
        <v>4</v>
      </c>
      <c r="E24" s="44">
        <v>12</v>
      </c>
      <c r="F24" s="45">
        <v>1925</v>
      </c>
      <c r="G24" s="15">
        <f t="shared" si="0"/>
        <v>23100</v>
      </c>
    </row>
    <row r="25" spans="1:7" x14ac:dyDescent="0.25">
      <c r="A25" s="42">
        <v>22</v>
      </c>
      <c r="B25" s="41" t="s">
        <v>89</v>
      </c>
      <c r="C25" s="47" t="s">
        <v>90</v>
      </c>
      <c r="D25" s="48" t="s">
        <v>54</v>
      </c>
      <c r="E25" s="44">
        <v>100</v>
      </c>
      <c r="F25" s="45">
        <v>321</v>
      </c>
      <c r="G25" s="15">
        <f t="shared" si="0"/>
        <v>32100</v>
      </c>
    </row>
    <row r="26" spans="1:7" x14ac:dyDescent="0.25">
      <c r="A26" s="42">
        <v>23</v>
      </c>
      <c r="B26" s="47" t="s">
        <v>91</v>
      </c>
      <c r="C26" s="47" t="s">
        <v>92</v>
      </c>
      <c r="D26" s="48" t="s">
        <v>7</v>
      </c>
      <c r="E26" s="44">
        <v>12</v>
      </c>
      <c r="F26" s="45">
        <v>420</v>
      </c>
      <c r="G26" s="15">
        <f t="shared" si="0"/>
        <v>5040</v>
      </c>
    </row>
    <row r="27" spans="1:7" x14ac:dyDescent="0.25">
      <c r="A27" s="42">
        <v>24</v>
      </c>
      <c r="B27" s="47" t="s">
        <v>93</v>
      </c>
      <c r="C27" s="47" t="s">
        <v>80</v>
      </c>
      <c r="D27" s="48" t="s">
        <v>57</v>
      </c>
      <c r="E27" s="44">
        <v>2000</v>
      </c>
      <c r="F27" s="45">
        <v>3.5</v>
      </c>
      <c r="G27" s="15">
        <f t="shared" si="0"/>
        <v>7000</v>
      </c>
    </row>
    <row r="28" spans="1:7" x14ac:dyDescent="0.25">
      <c r="A28" s="42">
        <v>25</v>
      </c>
      <c r="B28" s="46" t="s">
        <v>94</v>
      </c>
      <c r="C28" s="46" t="s">
        <v>95</v>
      </c>
      <c r="D28" s="48" t="s">
        <v>3</v>
      </c>
      <c r="E28" s="44">
        <v>40</v>
      </c>
      <c r="F28" s="45">
        <v>708</v>
      </c>
      <c r="G28" s="15">
        <f t="shared" si="0"/>
        <v>28320</v>
      </c>
    </row>
    <row r="29" spans="1:7" x14ac:dyDescent="0.25">
      <c r="A29" s="42">
        <v>26</v>
      </c>
      <c r="B29" s="47" t="s">
        <v>99</v>
      </c>
      <c r="C29" s="46" t="s">
        <v>100</v>
      </c>
      <c r="D29" s="48" t="s">
        <v>57</v>
      </c>
      <c r="E29" s="44">
        <v>900</v>
      </c>
      <c r="F29" s="45">
        <v>10.17</v>
      </c>
      <c r="G29" s="15">
        <f t="shared" si="0"/>
        <v>9153</v>
      </c>
    </row>
    <row r="30" spans="1:7" x14ac:dyDescent="0.25">
      <c r="A30" s="42">
        <v>27</v>
      </c>
      <c r="B30" s="41" t="s">
        <v>101</v>
      </c>
      <c r="C30" s="49" t="s">
        <v>102</v>
      </c>
      <c r="D30" s="48" t="s">
        <v>57</v>
      </c>
      <c r="E30" s="44">
        <v>1050</v>
      </c>
      <c r="F30" s="45">
        <v>123.8</v>
      </c>
      <c r="G30" s="15">
        <f t="shared" si="0"/>
        <v>129990</v>
      </c>
    </row>
    <row r="31" spans="1:7" x14ac:dyDescent="0.25">
      <c r="A31" s="42">
        <v>28</v>
      </c>
      <c r="B31" s="47" t="s">
        <v>110</v>
      </c>
      <c r="C31" s="47" t="s">
        <v>103</v>
      </c>
      <c r="D31" s="48" t="s">
        <v>8</v>
      </c>
      <c r="E31" s="44">
        <v>50</v>
      </c>
      <c r="F31" s="45">
        <v>270</v>
      </c>
      <c r="G31" s="15">
        <f t="shared" si="0"/>
        <v>13500</v>
      </c>
    </row>
    <row r="32" spans="1:7" x14ac:dyDescent="0.25">
      <c r="A32" s="42">
        <v>29</v>
      </c>
      <c r="B32" s="46" t="s">
        <v>109</v>
      </c>
      <c r="C32" s="46" t="s">
        <v>104</v>
      </c>
      <c r="D32" s="48" t="s">
        <v>3</v>
      </c>
      <c r="E32" s="44">
        <v>30</v>
      </c>
      <c r="F32" s="45">
        <v>65</v>
      </c>
      <c r="G32" s="15">
        <f t="shared" si="0"/>
        <v>1950</v>
      </c>
    </row>
    <row r="33" spans="1:7" x14ac:dyDescent="0.25">
      <c r="A33" s="42">
        <v>30</v>
      </c>
      <c r="B33" s="46" t="s">
        <v>108</v>
      </c>
      <c r="C33" s="46" t="s">
        <v>172</v>
      </c>
      <c r="D33" s="48" t="s">
        <v>3</v>
      </c>
      <c r="E33" s="44">
        <v>30</v>
      </c>
      <c r="F33" s="45">
        <v>40.61</v>
      </c>
      <c r="G33" s="15">
        <f t="shared" si="0"/>
        <v>1218.3</v>
      </c>
    </row>
    <row r="34" spans="1:7" x14ac:dyDescent="0.25">
      <c r="A34" s="42">
        <v>31</v>
      </c>
      <c r="B34" s="47" t="s">
        <v>9</v>
      </c>
      <c r="C34" s="47" t="s">
        <v>173</v>
      </c>
      <c r="D34" s="48" t="s">
        <v>3</v>
      </c>
      <c r="E34" s="44">
        <v>30</v>
      </c>
      <c r="F34" s="45">
        <v>70.349999999999994</v>
      </c>
      <c r="G34" s="15">
        <f t="shared" si="0"/>
        <v>2110.5</v>
      </c>
    </row>
    <row r="35" spans="1:7" ht="20.25" customHeight="1" x14ac:dyDescent="0.25">
      <c r="A35" s="42">
        <v>32</v>
      </c>
      <c r="B35" s="47" t="s">
        <v>106</v>
      </c>
      <c r="C35" s="47" t="s">
        <v>107</v>
      </c>
      <c r="D35" s="48" t="s">
        <v>3</v>
      </c>
      <c r="E35" s="44">
        <v>30</v>
      </c>
      <c r="F35" s="45">
        <v>42.86</v>
      </c>
      <c r="G35" s="15">
        <f t="shared" si="0"/>
        <v>1285.8</v>
      </c>
    </row>
    <row r="36" spans="1:7" x14ac:dyDescent="0.25">
      <c r="A36" s="73" t="s">
        <v>20</v>
      </c>
      <c r="B36" s="74"/>
      <c r="C36" s="50"/>
      <c r="D36" s="47"/>
      <c r="E36" s="44"/>
      <c r="F36" s="51"/>
      <c r="G36" s="17">
        <f>SUM(G4:G35)</f>
        <v>1592455.1</v>
      </c>
    </row>
    <row r="37" spans="1:7" ht="16.5" customHeight="1" x14ac:dyDescent="0.25">
      <c r="A37" s="70" t="s">
        <v>34</v>
      </c>
      <c r="B37" s="71"/>
      <c r="C37" s="71"/>
      <c r="D37" s="71"/>
      <c r="E37" s="71"/>
      <c r="F37" s="71"/>
      <c r="G37" s="72"/>
    </row>
    <row r="38" spans="1:7" s="1" customFormat="1" ht="20.25" customHeight="1" x14ac:dyDescent="0.25">
      <c r="A38" s="12" t="s">
        <v>27</v>
      </c>
      <c r="B38" s="12" t="s">
        <v>10</v>
      </c>
      <c r="C38" s="12"/>
      <c r="D38" s="6" t="s">
        <v>19</v>
      </c>
      <c r="E38" s="18" t="s">
        <v>28</v>
      </c>
      <c r="F38" s="19" t="s">
        <v>18</v>
      </c>
      <c r="G38" s="19" t="s">
        <v>17</v>
      </c>
    </row>
    <row r="39" spans="1:7" s="1" customFormat="1" ht="14.25" customHeight="1" x14ac:dyDescent="0.2">
      <c r="A39" s="21">
        <v>1</v>
      </c>
      <c r="B39" s="10" t="s">
        <v>114</v>
      </c>
      <c r="C39" s="10" t="s">
        <v>111</v>
      </c>
      <c r="D39" s="7" t="s">
        <v>4</v>
      </c>
      <c r="E39" s="13">
        <v>25</v>
      </c>
      <c r="F39" s="14">
        <v>140</v>
      </c>
      <c r="G39" s="15">
        <f>E39*F39</f>
        <v>3500</v>
      </c>
    </row>
    <row r="40" spans="1:7" s="1" customFormat="1" ht="12.75" customHeight="1" x14ac:dyDescent="0.2">
      <c r="A40" s="21">
        <v>2</v>
      </c>
      <c r="B40" s="10" t="s">
        <v>114</v>
      </c>
      <c r="C40" s="10" t="s">
        <v>112</v>
      </c>
      <c r="D40" s="7" t="s">
        <v>4</v>
      </c>
      <c r="E40" s="13">
        <v>25</v>
      </c>
      <c r="F40" s="14">
        <v>140</v>
      </c>
      <c r="G40" s="15">
        <f t="shared" ref="G40:G77" si="1">E40*F40</f>
        <v>3500</v>
      </c>
    </row>
    <row r="41" spans="1:7" s="1" customFormat="1" ht="14.25" customHeight="1" x14ac:dyDescent="0.2">
      <c r="A41" s="21">
        <v>3</v>
      </c>
      <c r="B41" s="10" t="s">
        <v>115</v>
      </c>
      <c r="C41" s="10" t="s">
        <v>113</v>
      </c>
      <c r="D41" s="7" t="s">
        <v>4</v>
      </c>
      <c r="E41" s="13">
        <v>50</v>
      </c>
      <c r="F41" s="14">
        <v>350</v>
      </c>
      <c r="G41" s="15">
        <f t="shared" si="1"/>
        <v>17500</v>
      </c>
    </row>
    <row r="42" spans="1:7" s="1" customFormat="1" ht="12.75" customHeight="1" x14ac:dyDescent="0.2">
      <c r="A42" s="21">
        <v>4</v>
      </c>
      <c r="B42" s="10" t="s">
        <v>116</v>
      </c>
      <c r="C42" s="10" t="s">
        <v>117</v>
      </c>
      <c r="D42" s="7" t="s">
        <v>4</v>
      </c>
      <c r="E42" s="13">
        <v>50</v>
      </c>
      <c r="F42" s="14">
        <v>130</v>
      </c>
      <c r="G42" s="15">
        <f t="shared" si="1"/>
        <v>6500</v>
      </c>
    </row>
    <row r="43" spans="1:7" x14ac:dyDescent="0.25">
      <c r="A43" s="21">
        <v>5</v>
      </c>
      <c r="B43" s="9" t="s">
        <v>11</v>
      </c>
      <c r="C43" s="9"/>
      <c r="D43" s="7" t="s">
        <v>29</v>
      </c>
      <c r="E43" s="13">
        <v>50</v>
      </c>
      <c r="F43" s="14">
        <v>75</v>
      </c>
      <c r="G43" s="15">
        <f t="shared" si="1"/>
        <v>3750</v>
      </c>
    </row>
    <row r="44" spans="1:7" x14ac:dyDescent="0.25">
      <c r="A44" s="21">
        <v>7</v>
      </c>
      <c r="B44" s="9" t="s">
        <v>119</v>
      </c>
      <c r="C44" s="9" t="s">
        <v>118</v>
      </c>
      <c r="D44" s="7" t="s">
        <v>4</v>
      </c>
      <c r="E44" s="13">
        <v>30000</v>
      </c>
      <c r="F44" s="14">
        <v>4</v>
      </c>
      <c r="G44" s="15">
        <f t="shared" si="1"/>
        <v>120000</v>
      </c>
    </row>
    <row r="45" spans="1:7" x14ac:dyDescent="0.25">
      <c r="A45" s="21">
        <v>8</v>
      </c>
      <c r="B45" s="9" t="s">
        <v>121</v>
      </c>
      <c r="C45" s="9" t="s">
        <v>120</v>
      </c>
      <c r="D45" s="7" t="s">
        <v>21</v>
      </c>
      <c r="E45" s="13">
        <v>2500</v>
      </c>
      <c r="F45" s="14">
        <v>20</v>
      </c>
      <c r="G45" s="15">
        <f t="shared" si="1"/>
        <v>50000</v>
      </c>
    </row>
    <row r="46" spans="1:7" x14ac:dyDescent="0.25">
      <c r="A46" s="21">
        <v>9</v>
      </c>
      <c r="B46" s="9" t="s">
        <v>180</v>
      </c>
      <c r="C46" s="9" t="s">
        <v>181</v>
      </c>
      <c r="D46" s="7" t="s">
        <v>4</v>
      </c>
      <c r="E46" s="13">
        <v>2000</v>
      </c>
      <c r="F46" s="14">
        <v>19</v>
      </c>
      <c r="G46" s="15">
        <f t="shared" si="1"/>
        <v>38000</v>
      </c>
    </row>
    <row r="47" spans="1:7" x14ac:dyDescent="0.25">
      <c r="A47" s="21">
        <v>10</v>
      </c>
      <c r="B47" s="9" t="s">
        <v>12</v>
      </c>
      <c r="C47" s="9"/>
      <c r="D47" s="7" t="s">
        <v>4</v>
      </c>
      <c r="E47" s="13">
        <v>600</v>
      </c>
      <c r="F47" s="14">
        <v>170</v>
      </c>
      <c r="G47" s="15">
        <f t="shared" si="1"/>
        <v>102000</v>
      </c>
    </row>
    <row r="48" spans="1:7" x14ac:dyDescent="0.25">
      <c r="A48" s="21">
        <v>11</v>
      </c>
      <c r="B48" s="9" t="s">
        <v>182</v>
      </c>
      <c r="C48" s="9" t="s">
        <v>183</v>
      </c>
      <c r="D48" s="7" t="s">
        <v>4</v>
      </c>
      <c r="E48" s="13">
        <v>4</v>
      </c>
      <c r="F48" s="14">
        <v>18000</v>
      </c>
      <c r="G48" s="15">
        <f t="shared" si="1"/>
        <v>72000</v>
      </c>
    </row>
    <row r="49" spans="1:7" ht="25.5" x14ac:dyDescent="0.25">
      <c r="A49" s="21">
        <v>12</v>
      </c>
      <c r="B49" s="9" t="s">
        <v>122</v>
      </c>
      <c r="C49" s="9" t="s">
        <v>123</v>
      </c>
      <c r="D49" s="7" t="s">
        <v>4</v>
      </c>
      <c r="E49" s="13">
        <v>10</v>
      </c>
      <c r="F49" s="14">
        <v>750</v>
      </c>
      <c r="G49" s="15">
        <f t="shared" si="1"/>
        <v>7500</v>
      </c>
    </row>
    <row r="50" spans="1:7" ht="25.5" x14ac:dyDescent="0.25">
      <c r="A50" s="21">
        <v>13</v>
      </c>
      <c r="B50" s="9" t="s">
        <v>124</v>
      </c>
      <c r="C50" s="9" t="s">
        <v>125</v>
      </c>
      <c r="D50" s="7" t="s">
        <v>4</v>
      </c>
      <c r="E50" s="13">
        <v>20</v>
      </c>
      <c r="F50" s="14">
        <v>950</v>
      </c>
      <c r="G50" s="15">
        <f t="shared" si="1"/>
        <v>19000</v>
      </c>
    </row>
    <row r="51" spans="1:7" x14ac:dyDescent="0.25">
      <c r="A51" s="21">
        <v>14</v>
      </c>
      <c r="B51" s="10" t="s">
        <v>22</v>
      </c>
      <c r="C51" s="10"/>
      <c r="D51" s="7" t="s">
        <v>4</v>
      </c>
      <c r="E51" s="13">
        <v>4500</v>
      </c>
      <c r="F51" s="14">
        <v>70</v>
      </c>
      <c r="G51" s="15">
        <f t="shared" si="1"/>
        <v>315000</v>
      </c>
    </row>
    <row r="52" spans="1:7" x14ac:dyDescent="0.25">
      <c r="A52" s="21">
        <v>15</v>
      </c>
      <c r="B52" s="9" t="s">
        <v>126</v>
      </c>
      <c r="C52" s="9" t="s">
        <v>127</v>
      </c>
      <c r="D52" s="7" t="s">
        <v>4</v>
      </c>
      <c r="E52" s="13">
        <v>500</v>
      </c>
      <c r="F52" s="14">
        <v>950</v>
      </c>
      <c r="G52" s="15">
        <f t="shared" si="1"/>
        <v>475000</v>
      </c>
    </row>
    <row r="53" spans="1:7" x14ac:dyDescent="0.25">
      <c r="A53" s="21">
        <v>16</v>
      </c>
      <c r="B53" s="9" t="s">
        <v>128</v>
      </c>
      <c r="C53" s="9" t="s">
        <v>129</v>
      </c>
      <c r="D53" s="7" t="s">
        <v>4</v>
      </c>
      <c r="E53" s="20">
        <v>5000</v>
      </c>
      <c r="F53" s="14">
        <v>450</v>
      </c>
      <c r="G53" s="15">
        <f t="shared" si="1"/>
        <v>2250000</v>
      </c>
    </row>
    <row r="54" spans="1:7" x14ac:dyDescent="0.25">
      <c r="A54" s="21">
        <v>17</v>
      </c>
      <c r="B54" s="9" t="s">
        <v>25</v>
      </c>
      <c r="C54" s="9"/>
      <c r="D54" s="7" t="s">
        <v>4</v>
      </c>
      <c r="E54" s="13">
        <v>15</v>
      </c>
      <c r="F54" s="14">
        <v>3500</v>
      </c>
      <c r="G54" s="15">
        <f t="shared" si="1"/>
        <v>52500</v>
      </c>
    </row>
    <row r="55" spans="1:7" x14ac:dyDescent="0.25">
      <c r="A55" s="21">
        <v>18</v>
      </c>
      <c r="B55" s="9" t="s">
        <v>13</v>
      </c>
      <c r="C55" s="9"/>
      <c r="D55" s="7" t="s">
        <v>4</v>
      </c>
      <c r="E55" s="13">
        <v>15</v>
      </c>
      <c r="F55" s="14">
        <v>5100</v>
      </c>
      <c r="G55" s="15">
        <f t="shared" si="1"/>
        <v>76500</v>
      </c>
    </row>
    <row r="56" spans="1:7" x14ac:dyDescent="0.25">
      <c r="A56" s="21">
        <v>19</v>
      </c>
      <c r="B56" s="9" t="s">
        <v>14</v>
      </c>
      <c r="C56" s="9"/>
      <c r="D56" s="7" t="s">
        <v>4</v>
      </c>
      <c r="E56" s="13">
        <v>100</v>
      </c>
      <c r="F56" s="14">
        <v>45</v>
      </c>
      <c r="G56" s="15">
        <f t="shared" si="1"/>
        <v>4500</v>
      </c>
    </row>
    <row r="57" spans="1:7" x14ac:dyDescent="0.25">
      <c r="A57" s="21">
        <v>20</v>
      </c>
      <c r="B57" s="9" t="s">
        <v>174</v>
      </c>
      <c r="C57" s="9" t="s">
        <v>175</v>
      </c>
      <c r="D57" s="7" t="s">
        <v>4</v>
      </c>
      <c r="E57" s="13">
        <v>15</v>
      </c>
      <c r="F57" s="14">
        <v>4500</v>
      </c>
      <c r="G57" s="15">
        <f t="shared" si="1"/>
        <v>67500</v>
      </c>
    </row>
    <row r="58" spans="1:7" x14ac:dyDescent="0.25">
      <c r="A58" s="21">
        <v>21</v>
      </c>
      <c r="B58" s="9" t="s">
        <v>176</v>
      </c>
      <c r="C58" s="9" t="s">
        <v>130</v>
      </c>
      <c r="D58" s="7" t="s">
        <v>177</v>
      </c>
      <c r="E58" s="13">
        <v>1000</v>
      </c>
      <c r="F58" s="14">
        <v>1500</v>
      </c>
      <c r="G58" s="15">
        <f t="shared" si="1"/>
        <v>1500000</v>
      </c>
    </row>
    <row r="59" spans="1:7" x14ac:dyDescent="0.25">
      <c r="A59" s="21">
        <v>22</v>
      </c>
      <c r="B59" s="9" t="s">
        <v>178</v>
      </c>
      <c r="C59" s="9" t="s">
        <v>179</v>
      </c>
      <c r="D59" s="7" t="s">
        <v>1</v>
      </c>
      <c r="E59" s="13">
        <v>2000</v>
      </c>
      <c r="F59" s="14">
        <v>385</v>
      </c>
      <c r="G59" s="15">
        <f t="shared" si="1"/>
        <v>770000</v>
      </c>
    </row>
    <row r="60" spans="1:7" x14ac:dyDescent="0.25">
      <c r="A60" s="21">
        <v>23</v>
      </c>
      <c r="B60" s="9" t="s">
        <v>132</v>
      </c>
      <c r="C60" s="9" t="s">
        <v>131</v>
      </c>
      <c r="D60" s="7" t="s">
        <v>3</v>
      </c>
      <c r="E60" s="13">
        <v>60</v>
      </c>
      <c r="F60" s="14">
        <v>2000</v>
      </c>
      <c r="G60" s="15">
        <f t="shared" si="1"/>
        <v>120000</v>
      </c>
    </row>
    <row r="61" spans="1:7" x14ac:dyDescent="0.25">
      <c r="A61" s="21">
        <v>24</v>
      </c>
      <c r="B61" s="10" t="s">
        <v>133</v>
      </c>
      <c r="C61" s="10" t="s">
        <v>112</v>
      </c>
      <c r="D61" s="7" t="s">
        <v>4</v>
      </c>
      <c r="E61" s="13">
        <v>50</v>
      </c>
      <c r="F61" s="14">
        <v>200</v>
      </c>
      <c r="G61" s="15">
        <f t="shared" si="1"/>
        <v>10000</v>
      </c>
    </row>
    <row r="62" spans="1:7" x14ac:dyDescent="0.25">
      <c r="A62" s="21">
        <v>25</v>
      </c>
      <c r="B62" s="10" t="s">
        <v>134</v>
      </c>
      <c r="C62" s="10" t="s">
        <v>135</v>
      </c>
      <c r="D62" s="7" t="s">
        <v>4</v>
      </c>
      <c r="E62" s="13">
        <v>50</v>
      </c>
      <c r="F62" s="14">
        <v>200</v>
      </c>
      <c r="G62" s="15">
        <f t="shared" si="1"/>
        <v>10000</v>
      </c>
    </row>
    <row r="63" spans="1:7" x14ac:dyDescent="0.25">
      <c r="A63" s="21">
        <v>26</v>
      </c>
      <c r="B63" s="10" t="s">
        <v>136</v>
      </c>
      <c r="C63" s="10" t="s">
        <v>137</v>
      </c>
      <c r="D63" s="7" t="s">
        <v>4</v>
      </c>
      <c r="E63" s="13">
        <v>10000</v>
      </c>
      <c r="F63" s="14">
        <v>65.8</v>
      </c>
      <c r="G63" s="15">
        <f t="shared" si="1"/>
        <v>658000</v>
      </c>
    </row>
    <row r="64" spans="1:7" ht="14.25" customHeight="1" x14ac:dyDescent="0.25">
      <c r="A64" s="21">
        <v>29</v>
      </c>
      <c r="B64" s="9" t="s">
        <v>138</v>
      </c>
      <c r="C64" s="9" t="s">
        <v>139</v>
      </c>
      <c r="D64" s="7" t="s">
        <v>15</v>
      </c>
      <c r="E64" s="13">
        <v>15</v>
      </c>
      <c r="F64" s="14">
        <v>4700</v>
      </c>
      <c r="G64" s="15">
        <f t="shared" si="1"/>
        <v>70500</v>
      </c>
    </row>
    <row r="65" spans="1:7" x14ac:dyDescent="0.25">
      <c r="A65" s="21">
        <v>30</v>
      </c>
      <c r="B65" s="9" t="s">
        <v>140</v>
      </c>
      <c r="C65" s="9" t="s">
        <v>141</v>
      </c>
      <c r="D65" s="7" t="s">
        <v>3</v>
      </c>
      <c r="E65" s="13">
        <v>50</v>
      </c>
      <c r="F65" s="14">
        <v>720</v>
      </c>
      <c r="G65" s="15">
        <f t="shared" si="1"/>
        <v>36000</v>
      </c>
    </row>
    <row r="66" spans="1:7" x14ac:dyDescent="0.25">
      <c r="A66" s="21">
        <v>31</v>
      </c>
      <c r="B66" s="9" t="s">
        <v>142</v>
      </c>
      <c r="C66" s="9" t="s">
        <v>143</v>
      </c>
      <c r="D66" s="7" t="s">
        <v>4</v>
      </c>
      <c r="E66" s="13">
        <v>200</v>
      </c>
      <c r="F66" s="14">
        <v>400</v>
      </c>
      <c r="G66" s="15">
        <f t="shared" si="1"/>
        <v>80000</v>
      </c>
    </row>
    <row r="67" spans="1:7" x14ac:dyDescent="0.25">
      <c r="A67" s="21">
        <v>32</v>
      </c>
      <c r="B67" s="10" t="s">
        <v>145</v>
      </c>
      <c r="C67" s="10" t="s">
        <v>144</v>
      </c>
      <c r="D67" s="7" t="s">
        <v>4</v>
      </c>
      <c r="E67" s="13">
        <v>3000</v>
      </c>
      <c r="F67" s="14">
        <v>18</v>
      </c>
      <c r="G67" s="15">
        <f t="shared" si="1"/>
        <v>54000</v>
      </c>
    </row>
    <row r="68" spans="1:7" x14ac:dyDescent="0.25">
      <c r="A68" s="21">
        <v>33</v>
      </c>
      <c r="B68" s="10" t="s">
        <v>146</v>
      </c>
      <c r="C68" s="10" t="s">
        <v>147</v>
      </c>
      <c r="D68" s="7" t="s">
        <v>4</v>
      </c>
      <c r="E68" s="13">
        <v>1000</v>
      </c>
      <c r="F68" s="14">
        <v>18</v>
      </c>
      <c r="G68" s="15">
        <f t="shared" si="1"/>
        <v>18000</v>
      </c>
    </row>
    <row r="69" spans="1:7" ht="25.5" x14ac:dyDescent="0.25">
      <c r="A69" s="21">
        <v>34</v>
      </c>
      <c r="B69" s="10" t="s">
        <v>150</v>
      </c>
      <c r="C69" s="10" t="s">
        <v>148</v>
      </c>
      <c r="D69" s="7" t="s">
        <v>4</v>
      </c>
      <c r="E69" s="13">
        <v>13000</v>
      </c>
      <c r="F69" s="14">
        <v>12</v>
      </c>
      <c r="G69" s="15">
        <f t="shared" si="1"/>
        <v>156000</v>
      </c>
    </row>
    <row r="70" spans="1:7" ht="15" customHeight="1" x14ac:dyDescent="0.25">
      <c r="A70" s="21">
        <v>35</v>
      </c>
      <c r="B70" s="10" t="s">
        <v>151</v>
      </c>
      <c r="C70" s="10" t="s">
        <v>149</v>
      </c>
      <c r="D70" s="7" t="s">
        <v>4</v>
      </c>
      <c r="E70" s="13">
        <v>9000</v>
      </c>
      <c r="F70" s="14">
        <v>15</v>
      </c>
      <c r="G70" s="15">
        <f t="shared" si="1"/>
        <v>135000</v>
      </c>
    </row>
    <row r="71" spans="1:7" ht="15.75" customHeight="1" x14ac:dyDescent="0.25">
      <c r="A71" s="21">
        <v>36</v>
      </c>
      <c r="B71" s="10" t="s">
        <v>150</v>
      </c>
      <c r="C71" s="10" t="s">
        <v>152</v>
      </c>
      <c r="D71" s="7" t="s">
        <v>4</v>
      </c>
      <c r="E71" s="13">
        <v>5000</v>
      </c>
      <c r="F71" s="14">
        <v>30</v>
      </c>
      <c r="G71" s="15">
        <f t="shared" si="1"/>
        <v>150000</v>
      </c>
    </row>
    <row r="72" spans="1:7" x14ac:dyDescent="0.25">
      <c r="A72" s="21">
        <v>37</v>
      </c>
      <c r="B72" s="10" t="s">
        <v>30</v>
      </c>
      <c r="C72" t="s">
        <v>153</v>
      </c>
      <c r="D72" s="7" t="s">
        <v>4</v>
      </c>
      <c r="E72" s="13">
        <v>10</v>
      </c>
      <c r="F72" s="14">
        <v>1720</v>
      </c>
      <c r="G72" s="15">
        <f t="shared" si="1"/>
        <v>17200</v>
      </c>
    </row>
    <row r="73" spans="1:7" x14ac:dyDescent="0.25">
      <c r="A73" s="21">
        <v>38</v>
      </c>
      <c r="B73" s="10" t="s">
        <v>32</v>
      </c>
      <c r="C73" s="10"/>
      <c r="D73" s="7" t="s">
        <v>4</v>
      </c>
      <c r="E73" s="13">
        <v>10</v>
      </c>
      <c r="F73" s="14">
        <v>2450</v>
      </c>
      <c r="G73" s="15">
        <f t="shared" si="1"/>
        <v>24500</v>
      </c>
    </row>
    <row r="74" spans="1:7" x14ac:dyDescent="0.25">
      <c r="A74" s="21">
        <v>39</v>
      </c>
      <c r="B74" s="10" t="s">
        <v>31</v>
      </c>
      <c r="C74" s="10"/>
      <c r="D74" s="7" t="s">
        <v>4</v>
      </c>
      <c r="E74" s="13">
        <v>10</v>
      </c>
      <c r="F74" s="14">
        <v>2800</v>
      </c>
      <c r="G74" s="15">
        <f t="shared" si="1"/>
        <v>28000</v>
      </c>
    </row>
    <row r="75" spans="1:7" x14ac:dyDescent="0.25">
      <c r="A75" s="21">
        <v>40</v>
      </c>
      <c r="B75" s="9" t="s">
        <v>24</v>
      </c>
      <c r="C75" s="9"/>
      <c r="D75" s="7" t="s">
        <v>4</v>
      </c>
      <c r="E75" s="13">
        <v>30</v>
      </c>
      <c r="F75" s="14">
        <v>1800</v>
      </c>
      <c r="G75" s="15">
        <f t="shared" si="1"/>
        <v>54000</v>
      </c>
    </row>
    <row r="76" spans="1:7" x14ac:dyDescent="0.25">
      <c r="A76" s="21">
        <v>41</v>
      </c>
      <c r="B76" s="9" t="s">
        <v>23</v>
      </c>
      <c r="C76" s="9"/>
      <c r="D76" s="7" t="s">
        <v>4</v>
      </c>
      <c r="E76" s="13">
        <v>30</v>
      </c>
      <c r="F76" s="14">
        <v>7000</v>
      </c>
      <c r="G76" s="15">
        <f t="shared" si="1"/>
        <v>210000</v>
      </c>
    </row>
    <row r="77" spans="1:7" x14ac:dyDescent="0.25">
      <c r="A77" s="21">
        <v>42</v>
      </c>
      <c r="B77" s="10" t="s">
        <v>16</v>
      </c>
      <c r="C77" s="10"/>
      <c r="D77" s="7" t="s">
        <v>1</v>
      </c>
      <c r="E77" s="13">
        <v>5</v>
      </c>
      <c r="F77" s="14">
        <v>10593</v>
      </c>
      <c r="G77" s="15">
        <f t="shared" si="1"/>
        <v>52965</v>
      </c>
    </row>
    <row r="78" spans="1:7" x14ac:dyDescent="0.25">
      <c r="A78" s="32"/>
      <c r="B78" s="33"/>
      <c r="C78" s="33"/>
      <c r="D78" s="34"/>
      <c r="E78" s="35"/>
      <c r="F78" s="36"/>
      <c r="G78" s="37">
        <f>SUM(G39:G77)</f>
        <v>7838415</v>
      </c>
    </row>
    <row r="79" spans="1:7" ht="15.75" x14ac:dyDescent="0.25">
      <c r="A79" s="75" t="s">
        <v>49</v>
      </c>
      <c r="B79" s="76"/>
      <c r="C79" s="76"/>
      <c r="D79" s="76"/>
      <c r="E79" s="76"/>
      <c r="F79" s="76"/>
      <c r="G79" s="77"/>
    </row>
    <row r="80" spans="1:7" x14ac:dyDescent="0.25">
      <c r="A80" s="21">
        <v>1</v>
      </c>
      <c r="B80" s="22" t="s">
        <v>157</v>
      </c>
      <c r="C80" s="22" t="s">
        <v>158</v>
      </c>
      <c r="D80" s="7" t="s">
        <v>3</v>
      </c>
      <c r="E80" s="23">
        <v>360</v>
      </c>
      <c r="F80" s="24">
        <v>145</v>
      </c>
      <c r="G80" s="15">
        <f>E80*F80</f>
        <v>52200</v>
      </c>
    </row>
    <row r="81" spans="1:7" x14ac:dyDescent="0.25">
      <c r="A81" s="21">
        <v>2</v>
      </c>
      <c r="B81" s="22" t="s">
        <v>168</v>
      </c>
      <c r="C81" s="22" t="s">
        <v>159</v>
      </c>
      <c r="D81" s="7" t="s">
        <v>3</v>
      </c>
      <c r="E81" s="23">
        <v>210</v>
      </c>
      <c r="F81" s="24">
        <v>354</v>
      </c>
      <c r="G81" s="15">
        <f t="shared" ref="G81:G92" si="2">E81*F81</f>
        <v>74340</v>
      </c>
    </row>
    <row r="82" spans="1:7" x14ac:dyDescent="0.25">
      <c r="A82" s="21">
        <v>3</v>
      </c>
      <c r="B82" s="22" t="s">
        <v>170</v>
      </c>
      <c r="C82" s="22" t="s">
        <v>160</v>
      </c>
      <c r="D82" s="7" t="s">
        <v>3</v>
      </c>
      <c r="E82" s="23">
        <v>72</v>
      </c>
      <c r="F82" s="24">
        <v>509</v>
      </c>
      <c r="G82" s="15">
        <f t="shared" si="2"/>
        <v>36648</v>
      </c>
    </row>
    <row r="83" spans="1:7" x14ac:dyDescent="0.25">
      <c r="A83" s="21">
        <v>4</v>
      </c>
      <c r="B83" s="22" t="s">
        <v>169</v>
      </c>
      <c r="C83" s="22" t="s">
        <v>161</v>
      </c>
      <c r="D83" s="7" t="s">
        <v>3</v>
      </c>
      <c r="E83" s="23">
        <v>72</v>
      </c>
      <c r="F83" s="24">
        <v>554</v>
      </c>
      <c r="G83" s="15">
        <f t="shared" si="2"/>
        <v>39888</v>
      </c>
    </row>
    <row r="84" spans="1:7" x14ac:dyDescent="0.25">
      <c r="A84" s="21">
        <v>5</v>
      </c>
      <c r="B84" s="22" t="s">
        <v>41</v>
      </c>
      <c r="C84" s="22" t="s">
        <v>162</v>
      </c>
      <c r="D84" s="7" t="s">
        <v>3</v>
      </c>
      <c r="E84" s="23">
        <v>593</v>
      </c>
      <c r="F84" s="24">
        <v>242</v>
      </c>
      <c r="G84" s="15">
        <f t="shared" si="2"/>
        <v>143506</v>
      </c>
    </row>
    <row r="85" spans="1:7" x14ac:dyDescent="0.25">
      <c r="A85" s="21">
        <v>6</v>
      </c>
      <c r="B85" s="22" t="s">
        <v>42</v>
      </c>
      <c r="C85" s="22" t="s">
        <v>163</v>
      </c>
      <c r="D85" s="7" t="s">
        <v>3</v>
      </c>
      <c r="E85" s="23">
        <v>641</v>
      </c>
      <c r="F85" s="25">
        <v>265</v>
      </c>
      <c r="G85" s="15">
        <f t="shared" si="2"/>
        <v>169865</v>
      </c>
    </row>
    <row r="86" spans="1:7" x14ac:dyDescent="0.25">
      <c r="A86" s="21">
        <v>7</v>
      </c>
      <c r="B86" s="22" t="s">
        <v>155</v>
      </c>
      <c r="C86" s="22" t="s">
        <v>154</v>
      </c>
      <c r="D86" s="7" t="s">
        <v>3</v>
      </c>
      <c r="E86" s="23">
        <v>100</v>
      </c>
      <c r="F86" s="25">
        <v>625</v>
      </c>
      <c r="G86" s="15">
        <f t="shared" si="2"/>
        <v>62500</v>
      </c>
    </row>
    <row r="87" spans="1:7" x14ac:dyDescent="0.25">
      <c r="A87" s="21">
        <v>8</v>
      </c>
      <c r="B87" s="22" t="s">
        <v>43</v>
      </c>
      <c r="C87" s="22" t="s">
        <v>156</v>
      </c>
      <c r="D87" s="7" t="s">
        <v>3</v>
      </c>
      <c r="E87" s="23">
        <v>100</v>
      </c>
      <c r="F87" s="25">
        <v>450</v>
      </c>
      <c r="G87" s="15">
        <f t="shared" si="2"/>
        <v>45000</v>
      </c>
    </row>
    <row r="88" spans="1:7" x14ac:dyDescent="0.25">
      <c r="A88" s="21">
        <v>9</v>
      </c>
      <c r="B88" s="22" t="s">
        <v>44</v>
      </c>
      <c r="C88" s="22" t="s">
        <v>164</v>
      </c>
      <c r="D88" s="7" t="s">
        <v>3</v>
      </c>
      <c r="E88" s="23">
        <v>72</v>
      </c>
      <c r="F88" s="24">
        <v>265</v>
      </c>
      <c r="G88" s="15">
        <f t="shared" si="2"/>
        <v>19080</v>
      </c>
    </row>
    <row r="89" spans="1:7" x14ac:dyDescent="0.25">
      <c r="A89" s="21">
        <v>10</v>
      </c>
      <c r="B89" s="22" t="s">
        <v>45</v>
      </c>
      <c r="C89" s="22" t="s">
        <v>165</v>
      </c>
      <c r="D89" s="7" t="s">
        <v>3</v>
      </c>
      <c r="E89" s="23">
        <v>36</v>
      </c>
      <c r="F89" s="24">
        <v>322</v>
      </c>
      <c r="G89" s="15">
        <f t="shared" si="2"/>
        <v>11592</v>
      </c>
    </row>
    <row r="90" spans="1:7" x14ac:dyDescent="0.25">
      <c r="A90" s="21">
        <v>11</v>
      </c>
      <c r="B90" s="22" t="s">
        <v>46</v>
      </c>
      <c r="C90" s="22" t="s">
        <v>165</v>
      </c>
      <c r="D90" s="7" t="s">
        <v>3</v>
      </c>
      <c r="E90" s="23">
        <v>36</v>
      </c>
      <c r="F90" s="24">
        <v>493</v>
      </c>
      <c r="G90" s="15">
        <f t="shared" si="2"/>
        <v>17748</v>
      </c>
    </row>
    <row r="91" spans="1:7" x14ac:dyDescent="0.25">
      <c r="A91" s="21">
        <v>12</v>
      </c>
      <c r="B91" s="26" t="s">
        <v>47</v>
      </c>
      <c r="C91" s="26" t="s">
        <v>166</v>
      </c>
      <c r="D91" s="7" t="s">
        <v>3</v>
      </c>
      <c r="E91" s="27">
        <v>36</v>
      </c>
      <c r="F91" s="28">
        <v>322</v>
      </c>
      <c r="G91" s="15">
        <f t="shared" si="2"/>
        <v>11592</v>
      </c>
    </row>
    <row r="92" spans="1:7" ht="14.25" customHeight="1" x14ac:dyDescent="0.25">
      <c r="A92" s="21">
        <v>13</v>
      </c>
      <c r="B92" s="26" t="s">
        <v>48</v>
      </c>
      <c r="C92" s="26" t="s">
        <v>167</v>
      </c>
      <c r="D92" s="7" t="s">
        <v>3</v>
      </c>
      <c r="E92" s="23">
        <v>36</v>
      </c>
      <c r="F92" s="24">
        <v>573</v>
      </c>
      <c r="G92" s="15">
        <f t="shared" si="2"/>
        <v>20628</v>
      </c>
    </row>
    <row r="93" spans="1:7" x14ac:dyDescent="0.25">
      <c r="A93" s="69" t="s">
        <v>20</v>
      </c>
      <c r="B93" s="69"/>
      <c r="C93" s="31"/>
      <c r="D93" s="11"/>
      <c r="E93" s="16"/>
      <c r="F93" s="16"/>
      <c r="G93" s="17">
        <f>SUM(G80:G92)</f>
        <v>704587</v>
      </c>
    </row>
    <row r="94" spans="1:7" x14ac:dyDescent="0.25">
      <c r="A94" s="67" t="s">
        <v>26</v>
      </c>
      <c r="B94" s="68"/>
      <c r="C94" s="30"/>
      <c r="D94" s="11"/>
      <c r="E94" s="16"/>
      <c r="F94" s="16"/>
      <c r="G94" s="17">
        <f>G36+G78+G93</f>
        <v>10135457.1</v>
      </c>
    </row>
    <row r="95" spans="1:7" ht="31.5" customHeight="1" x14ac:dyDescent="0.25">
      <c r="A95" s="61" t="s">
        <v>184</v>
      </c>
      <c r="B95" s="61"/>
      <c r="C95" s="61"/>
      <c r="D95" s="61"/>
      <c r="E95" s="61"/>
      <c r="F95" s="61"/>
      <c r="G95" s="61"/>
    </row>
    <row r="96" spans="1:7" x14ac:dyDescent="0.25">
      <c r="A96" s="62" t="s">
        <v>39</v>
      </c>
      <c r="B96" s="62"/>
      <c r="C96" s="62"/>
      <c r="D96" s="62"/>
      <c r="E96" s="62"/>
      <c r="F96" s="62"/>
      <c r="G96" s="62"/>
    </row>
    <row r="97" spans="1:7" x14ac:dyDescent="0.25">
      <c r="A97" s="8"/>
      <c r="B97" s="5"/>
      <c r="C97" s="5"/>
      <c r="D97" s="5"/>
      <c r="E97" s="5"/>
      <c r="F97" s="5"/>
      <c r="G97" s="5"/>
    </row>
    <row r="98" spans="1:7" x14ac:dyDescent="0.25">
      <c r="A98" s="60" t="s">
        <v>40</v>
      </c>
      <c r="B98" s="60"/>
      <c r="C98" s="29"/>
      <c r="D98" s="5"/>
      <c r="E98" s="5"/>
      <c r="F98" s="5"/>
      <c r="G98" s="5"/>
    </row>
    <row r="99" spans="1:7" x14ac:dyDescent="0.25">
      <c r="A99" s="60" t="s">
        <v>37</v>
      </c>
      <c r="B99" s="60"/>
      <c r="C99" s="29"/>
      <c r="D99" s="5"/>
      <c r="E99" s="5"/>
      <c r="F99" s="5"/>
      <c r="G99" s="5"/>
    </row>
    <row r="100" spans="1:7" ht="15.75" x14ac:dyDescent="0.25">
      <c r="A100" s="3"/>
    </row>
    <row r="101" spans="1:7" ht="15.75" x14ac:dyDescent="0.25">
      <c r="A101" s="4" t="s">
        <v>38</v>
      </c>
    </row>
  </sheetData>
  <autoFilter ref="A2:G94"/>
  <mergeCells count="11">
    <mergeCell ref="A99:B99"/>
    <mergeCell ref="A95:G95"/>
    <mergeCell ref="A96:G96"/>
    <mergeCell ref="A98:B98"/>
    <mergeCell ref="F1:G1"/>
    <mergeCell ref="A3:G3"/>
    <mergeCell ref="A94:B94"/>
    <mergeCell ref="A93:B93"/>
    <mergeCell ref="A37:G37"/>
    <mergeCell ref="A36:B36"/>
    <mergeCell ref="A79:G79"/>
  </mergeCells>
  <pageMargins left="0.11811023622047245" right="0.11811023622047245" top="0.35433070866141736" bottom="0.15748031496062992" header="0" footer="0"/>
  <pageSetup paperSize="9" scale="90" orientation="landscape" horizontalDpi="180" verticalDpi="18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2019-02-14T05:34:57Z</dcterms:modified>
</cp:coreProperties>
</file>