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24120" windowHeight="4470"/>
  </bookViews>
  <sheets>
    <sheet name="к объявлению" sheetId="10" r:id="rId1"/>
  </sheets>
  <definedNames>
    <definedName name="_xlnm._FilterDatabase" localSheetId="0" hidden="1">'к объявлению'!$A$15:$H$15</definedName>
  </definedNames>
  <calcPr calcId="125725"/>
</workbook>
</file>

<file path=xl/calcChain.xml><?xml version="1.0" encoding="utf-8"?>
<calcChain xmlns="http://schemas.openxmlformats.org/spreadsheetml/2006/main">
  <c r="V40" i="10"/>
  <c r="V30"/>
  <c r="V28"/>
  <c r="U42" s="1"/>
  <c r="V22"/>
  <c r="T28"/>
  <c r="T26"/>
  <c r="T22"/>
  <c r="S42" s="1"/>
  <c r="R40"/>
  <c r="R28"/>
  <c r="Q42" s="1"/>
  <c r="P26"/>
  <c r="P24"/>
  <c r="P22"/>
  <c r="O42" s="1"/>
  <c r="N40"/>
  <c r="N34"/>
  <c r="N28"/>
  <c r="N26"/>
  <c r="N24"/>
  <c r="L28"/>
  <c r="L26"/>
  <c r="L24"/>
  <c r="J28"/>
  <c r="J26"/>
  <c r="J24"/>
  <c r="I42" s="1"/>
  <c r="L22"/>
  <c r="N22"/>
  <c r="L20"/>
  <c r="N20"/>
  <c r="N18"/>
  <c r="L18"/>
  <c r="N16"/>
  <c r="L16"/>
  <c r="K42" s="1"/>
  <c r="G40"/>
  <c r="G36"/>
  <c r="G38"/>
  <c r="G34"/>
  <c r="G32"/>
  <c r="G30"/>
  <c r="G28"/>
  <c r="H40"/>
  <c r="H38"/>
  <c r="H36"/>
  <c r="H34"/>
  <c r="H32"/>
  <c r="H30"/>
  <c r="H28"/>
  <c r="H18"/>
  <c r="H20"/>
  <c r="H22"/>
  <c r="H24"/>
  <c r="H26"/>
  <c r="H16"/>
  <c r="G18"/>
  <c r="G20"/>
  <c r="G22"/>
  <c r="G24"/>
  <c r="G26"/>
  <c r="G16"/>
  <c r="M42" l="1"/>
  <c r="G42"/>
</calcChain>
</file>

<file path=xl/sharedStrings.xml><?xml version="1.0" encoding="utf-8"?>
<sst xmlns="http://schemas.openxmlformats.org/spreadsheetml/2006/main" count="102" uniqueCount="77">
  <si>
    <t>График поставки</t>
  </si>
  <si>
    <t>Международное непатентованное наименование или состав</t>
  </si>
  <si>
    <t>Количество
единиц 
измерения</t>
  </si>
  <si>
    <t>№
лота</t>
  </si>
  <si>
    <t>Сумма, тенге</t>
  </si>
  <si>
    <t>Сумма выделен
ная для закупок за единицу, тенге</t>
  </si>
  <si>
    <t xml:space="preserve">Характеристика </t>
  </si>
  <si>
    <t xml:space="preserve">Ед. изм. -
1 штука </t>
  </si>
  <si>
    <t>штука</t>
  </si>
  <si>
    <t>"Тест" полосы для определения глюкозы в крови</t>
  </si>
  <si>
    <t>"тест" полосы №50 + Глюкометр электрохимический без кодирования, укомплектованный индивидуальным прибором для забора крови и ланцетой одноразовой, с футляром/ на 10 упаковок + контрольный раствор глюкозы</t>
  </si>
  <si>
    <t>упаковка</t>
  </si>
  <si>
    <t>Набор реагентов для определения Сифилиса.
 Тест на сифилис Аналог РМП Агглютинация на слайде  Dac-spectromed 100,250,500,1000 определении</t>
  </si>
  <si>
    <t>Набор реагентов для определения Сифилиса. АгКЛ-РМП</t>
  </si>
  <si>
    <t xml:space="preserve">Азопирам </t>
  </si>
  <si>
    <t>Индикаторы температурные 138С</t>
  </si>
  <si>
    <t>Индикаторы температурные 180С</t>
  </si>
  <si>
    <t>Набор реагентов для контроля качества для предстерилизационной очистки изделий медицинского назначения Азопирам РК</t>
  </si>
  <si>
    <t xml:space="preserve">индикаторы для цсо контроль за паровой стерилизацией интсрументов проверка качества стерилизации интсрументов </t>
  </si>
  <si>
    <t xml:space="preserve">Весы с ростомером напольные </t>
  </si>
  <si>
    <t>Бактерицидная лампа медицинская с корпусом</t>
  </si>
  <si>
    <t>Наибольший предел взвешивания: 100/200 кг
Цена деления [d]: 50/100 г
Весы предназначены для взвешивания пациентов в учреждениях здравоохранения. Устройство оснащено индикатором серии PUE C/31 с ЖК-дисплеем с подсветкой и 5-кнопочной клавиатурой, обеспечивающей удобное пользование устройством.
Весы могут питаться от сети, либо от встроенного АКБ. Данная модель оснащена ростомером, что позволяет определять рост пациента вплоть до 2 метров, а индикатор установлен на специальном держателе. Для более точной работы весы имеют двухдиапазонный режим взвешивания.</t>
  </si>
  <si>
    <t>Карандаш по стеклу</t>
  </si>
  <si>
    <t xml:space="preserve">Весы детские электронные </t>
  </si>
  <si>
    <t xml:space="preserve">Медицинский ростомер детский подвисной </t>
  </si>
  <si>
    <t xml:space="preserve">Весы медицинские электронные </t>
  </si>
  <si>
    <t>штук</t>
  </si>
  <si>
    <t>Главный врач</t>
  </si>
  <si>
    <t>Джексекова Р.К.</t>
  </si>
  <si>
    <t>Омарова А.Э.</t>
  </si>
  <si>
    <t>И.о. гл. м/с</t>
  </si>
  <si>
    <t>Величкина О.Н.</t>
  </si>
  <si>
    <t>Газизова Б.Д.</t>
  </si>
  <si>
    <t xml:space="preserve">Провизор </t>
  </si>
  <si>
    <t>Утегенова А.С.</t>
  </si>
  <si>
    <t xml:space="preserve"> в течение 3(трех) рабочих дней с даты получения Заявки Заказчика
</t>
  </si>
  <si>
    <t>Весы на солнечных батареях, максимальный вес 150 кг, деление по 100 грамм, LCD дисплей, ультратонкие – толщина 6 мм, из небьющегося стекла.</t>
  </si>
  <si>
    <t xml:space="preserve">Электронные детские весы  с автономным питанием предназначены для взвешивания новорожденных и грудных детей массой до 15 кг в медицинских учреждениях, а также в домашних условиях. </t>
  </si>
  <si>
    <t>Основание тумбы и откидной полки выполнено из ЛДСП. Шкала ростомера рассчитана на  1600 см. Стойка выполнена из металлического профиля, покрытого полимерно-порошковым покрытием, наиболее устойчивым к различным дезинфицирующим растворам.
Габариты  450*450*2000</t>
  </si>
  <si>
    <t>Предназначены для быстрого обеззараживания воздуха и поверхностей помещений жестким ультрафиолетом в отсутствие людей и животных. Конструкция из стального корпуса с пластмассовыми боковинами и открытыми бактерицидными лампами. Крепление облучателя позволяет установить его как на стену, так и на потолок. 
Технические характеристики:
•Источники излучения: 2 шт.
•Производительность: 180 (225) м3 /час*
•Потребляемая мощность: 190 Вт
•Габариты: 110х80х950 мм
•Масса, не более: 3 кг
Регистрационное удостоверение в Республике Казахстан: РК-МТ-5№005555 от 11.11.2013г</t>
  </si>
  <si>
    <t>итого:</t>
  </si>
  <si>
    <t xml:space="preserve">Источник излучение – лампа ДРТ 400 ГОСТ 20401 – 75 
Напряжение питающей сети, В – 220±10%
Частота, Гц – 50
Мощность, В •А, не более – 1000
Длительность пускового режима лампы, мин, не более – 15
Расстояние до облучаемой поверхности, м – 1,0
Масса, кг, не более – 17
Класс защиты 1 по ГОСТ 12.2.025 – 76 
Средний срок службы, лет, не менее – 5
</t>
  </si>
  <si>
    <t>Гигрометр психрометрический ВИТ - 2</t>
  </si>
  <si>
    <t xml:space="preserve">измерения относительной влажности воздуха и температуры в складских помещениях, материальных комнатах, шелковичных, тепличных, птицеводческих хозяйствах. На пластмассовом основании закреплены два термометра, температурная шкала, психрометрическая таблица и стеклянный питатель.
Термом. жидкость ВИТ-2 - толуол </t>
  </si>
  <si>
    <t xml:space="preserve"> Карандаш по стеклу предназначен для нанесения маркировки на гладкие поверхности, такие как стекло, фарфор и т.п. Цвет карандаша красный </t>
  </si>
  <si>
    <t>Светолечебный аппарат ультрофиолетово инфракрасные лучи ОРК-21 на штативе</t>
  </si>
  <si>
    <t>АИМ Плюс</t>
  </si>
  <si>
    <t>Aimed</t>
  </si>
  <si>
    <t>цена за ед.</t>
  </si>
  <si>
    <t>сумма</t>
  </si>
  <si>
    <t>Признать закуп несостоявшейся в связи с отсутствием представленных ценовых предложений</t>
  </si>
  <si>
    <t>Определить победителем по лоту № 1: Товарищество с ограниченной ответственностью "AIMED"</t>
  </si>
  <si>
    <t>Определить победителем по лоту № 2: Товарищество с ограниченной ответственностью "AIMED"</t>
  </si>
  <si>
    <t>Определить победителем по лоту № 3: Товарищество с ограниченной ответственностью "AIMED"</t>
  </si>
  <si>
    <t>Определить победителем по лоту № 4: Товарищество с ограниченной ответственностью "ГИПОКРАТ"</t>
  </si>
  <si>
    <t>Определить победителем по лоту № 5: Товарищество с ограниченной ответственностью "ГИПОКРАТ"</t>
  </si>
  <si>
    <t>Определить победителем по лоту № 6: Товарищество с ограниченной ответственностью "ГИПОКРАТ"</t>
  </si>
  <si>
    <t>Определить победителем по лоту № 7: Товарищество с ограниченной ответственностью "ГЕЛИКА"</t>
  </si>
  <si>
    <t>Определить победителем по лоту № 13: Товарищество с ограниченной ответственностью "ГЕЛИКА"</t>
  </si>
  <si>
    <t xml:space="preserve">Протокол об итогах закупок способом запроса ценовых предложений </t>
  </si>
  <si>
    <t xml:space="preserve">Признать закуп несостоявшейся в связи с тем, что представление менее двух заявок. Произвести закуп из одного источника согласно пп.2 п.1глава 11  у потенциального поставщика Товарищество с ограниченной ответственностью "AIMED" </t>
  </si>
  <si>
    <t>Признать закуп несостоявшейся в связи с тем, что представление менее двух заявок. Произвести закуп из одного источника согласно пп.2 п.1 глава 11  у потенциального поставщика Товарищество с ограниченной ответственностью " Аr medical "</t>
  </si>
  <si>
    <t>Vertice</t>
  </si>
  <si>
    <t>Гипократ</t>
  </si>
  <si>
    <t xml:space="preserve">Гелика </t>
  </si>
  <si>
    <t>Алем казфарм</t>
  </si>
  <si>
    <t>Аr medical</t>
  </si>
  <si>
    <t>Зам. гл. врача по ЛР</t>
  </si>
  <si>
    <t>И.о. гл. бух.</t>
  </si>
  <si>
    <t>№ 1</t>
  </si>
  <si>
    <t>г.Алматы</t>
  </si>
  <si>
    <t>23.02.2018г.</t>
  </si>
  <si>
    <t xml:space="preserve">Заказчик государственных закупок: ГКП на ПХВ «Городская поликлиника № 31», расположенная по адресу: Республика Казахстан, 050026, город Алматы, улица Толе би, 157.               
</t>
  </si>
  <si>
    <t xml:space="preserve">Организатор государственных закупок: ГКП на ПХВ «Городская поликлиника № 31», расположенная по адресу: Республика Казахстан, 050026, город Алматы, улица Толе би, 157.               
</t>
  </si>
  <si>
    <t xml:space="preserve">"Дата начала приема заявок: 15-02-2018 г.  14:00
Дата окончания приема заявок: 22-02-2018 г. 14:00"               
</t>
  </si>
  <si>
    <t>Предлагаемая сумма: 674 769,00 тг</t>
  </si>
  <si>
    <t>Запланированная сумма: 1 510 800,00 тг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</si>
</sst>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_р_._-;\-* #,##0.0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5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center" vertical="center" wrapText="1"/>
    </xf>
    <xf numFmtId="43" fontId="8" fillId="0" borderId="1" xfId="1" applyNumberFormat="1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9" fillId="0" borderId="0" xfId="0" applyFont="1"/>
    <xf numFmtId="0" fontId="6" fillId="0" borderId="1" xfId="0" applyFont="1" applyFill="1" applyBorder="1" applyAlignment="1">
      <alignment wrapText="1"/>
    </xf>
    <xf numFmtId="43" fontId="6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164" fontId="5" fillId="0" borderId="1" xfId="1" applyFont="1" applyFill="1" applyBorder="1"/>
    <xf numFmtId="0" fontId="5" fillId="0" borderId="1" xfId="0" applyFont="1" applyFill="1" applyBorder="1"/>
    <xf numFmtId="43" fontId="5" fillId="0" borderId="1" xfId="0" applyNumberFormat="1" applyFont="1" applyFill="1" applyBorder="1"/>
    <xf numFmtId="164" fontId="5" fillId="0" borderId="1" xfId="1" applyFont="1" applyBorder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wrapText="1"/>
    </xf>
    <xf numFmtId="164" fontId="5" fillId="4" borderId="1" xfId="1" applyFont="1" applyFill="1" applyBorder="1"/>
    <xf numFmtId="164" fontId="5" fillId="2" borderId="1" xfId="1" applyFont="1" applyFill="1" applyBorder="1"/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64" fontId="12" fillId="0" borderId="1" xfId="1" applyFont="1" applyFill="1" applyBorder="1"/>
    <xf numFmtId="164" fontId="12" fillId="4" borderId="1" xfId="1" applyFont="1" applyFill="1" applyBorder="1"/>
    <xf numFmtId="0" fontId="7" fillId="0" borderId="0" xfId="0" applyFont="1" applyFill="1" applyBorder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top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5" fillId="0" borderId="2" xfId="1" applyFont="1" applyBorder="1" applyAlignment="1">
      <alignment horizontal="center"/>
    </xf>
    <xf numFmtId="164" fontId="5" fillId="0" borderId="3" xfId="1" applyFont="1" applyBorder="1" applyAlignment="1">
      <alignment horizontal="center"/>
    </xf>
    <xf numFmtId="0" fontId="6" fillId="0" borderId="2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right" wrapText="1"/>
    </xf>
    <xf numFmtId="164" fontId="7" fillId="0" borderId="2" xfId="1" applyFont="1" applyFill="1" applyBorder="1" applyAlignment="1">
      <alignment horizontal="center" wrapText="1"/>
    </xf>
    <xf numFmtId="164" fontId="7" fillId="0" borderId="3" xfId="1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3" fontId="2" fillId="0" borderId="0" xfId="0" applyNumberFormat="1" applyFont="1"/>
  </cellXfs>
  <cellStyles count="5">
    <cellStyle name="Обычный" xfId="0" builtinId="0"/>
    <cellStyle name="Обычный 2" xfId="3"/>
    <cellStyle name="Обычный 3" xfId="4"/>
    <cellStyle name="Обычный 4" xfId="2"/>
    <cellStyle name="Финансовый" xfId="1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3"/>
  <sheetViews>
    <sheetView tabSelected="1" zoomScale="75" zoomScaleNormal="75" zoomScaleSheetLayoutView="145" workbookViewId="0">
      <selection activeCell="K70" sqref="K70"/>
    </sheetView>
  </sheetViews>
  <sheetFormatPr defaultRowHeight="15.75"/>
  <cols>
    <col min="1" max="1" width="6.5703125" style="1" customWidth="1"/>
    <col min="2" max="2" width="21.7109375" style="1" customWidth="1"/>
    <col min="3" max="3" width="35.7109375" style="1" customWidth="1"/>
    <col min="4" max="4" width="13" style="1" customWidth="1"/>
    <col min="5" max="5" width="15.42578125" style="1" customWidth="1"/>
    <col min="6" max="6" width="13.42578125" style="1" customWidth="1"/>
    <col min="7" max="7" width="14.28515625" style="1" customWidth="1"/>
    <col min="8" max="8" width="11.42578125" style="1" hidden="1" customWidth="1"/>
    <col min="9" max="9" width="12.140625" style="1" customWidth="1"/>
    <col min="10" max="10" width="12.7109375" style="1" customWidth="1"/>
    <col min="11" max="11" width="12.28515625" style="1" customWidth="1"/>
    <col min="12" max="12" width="13.85546875" style="1" customWidth="1"/>
    <col min="13" max="13" width="13.7109375" style="1" bestFit="1" customWidth="1"/>
    <col min="14" max="14" width="12.7109375" style="1" customWidth="1"/>
    <col min="15" max="15" width="12.7109375" style="1" bestFit="1" customWidth="1"/>
    <col min="16" max="16" width="11.5703125" style="1" customWidth="1"/>
    <col min="17" max="17" width="12.7109375" style="1" customWidth="1"/>
    <col min="18" max="18" width="13" style="1" customWidth="1"/>
    <col min="19" max="19" width="12.5703125" style="1" customWidth="1"/>
    <col min="20" max="20" width="12.7109375" style="1" customWidth="1"/>
    <col min="21" max="22" width="11.5703125" style="1" customWidth="1"/>
    <col min="23" max="16384" width="9.140625" style="1"/>
  </cols>
  <sheetData>
    <row r="1" spans="1:22">
      <c r="A1" s="4"/>
      <c r="B1" s="4"/>
      <c r="C1" s="4"/>
      <c r="D1" s="4"/>
      <c r="E1" s="4"/>
      <c r="F1" s="5"/>
      <c r="G1" s="53"/>
      <c r="H1" s="53"/>
    </row>
    <row r="2" spans="1:22" s="2" customFormat="1" ht="31.5" customHeight="1">
      <c r="A2" s="6"/>
      <c r="B2" s="6"/>
      <c r="C2" s="6"/>
      <c r="D2" s="6"/>
      <c r="E2" s="6"/>
      <c r="F2" s="6"/>
      <c r="G2" s="5"/>
      <c r="H2" s="5"/>
    </row>
    <row r="3" spans="1:22" s="2" customFormat="1" ht="36" customHeight="1">
      <c r="A3" s="56" t="s">
        <v>59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22" s="2" customFormat="1" ht="36" customHeight="1">
      <c r="A4" s="68"/>
      <c r="B4" s="68"/>
      <c r="C4" s="68"/>
      <c r="D4" s="68" t="s">
        <v>69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22" s="2" customFormat="1" ht="36" customHeight="1">
      <c r="A5" s="30"/>
      <c r="B5" s="30" t="s">
        <v>70</v>
      </c>
      <c r="C5" s="30"/>
      <c r="D5" s="30"/>
      <c r="E5" s="30"/>
      <c r="F5" s="30"/>
      <c r="G5" s="30"/>
      <c r="H5" s="30"/>
      <c r="I5" s="30"/>
      <c r="J5" s="30"/>
      <c r="K5" s="30"/>
      <c r="L5" s="30" t="s">
        <v>71</v>
      </c>
      <c r="M5" s="30"/>
      <c r="N5" s="30"/>
      <c r="O5" s="30"/>
      <c r="P5" s="30"/>
      <c r="Q5" s="30"/>
    </row>
    <row r="6" spans="1:22" s="2" customFormat="1" ht="24.75" customHeight="1">
      <c r="A6" s="30">
        <v>1</v>
      </c>
      <c r="B6" s="69" t="s">
        <v>72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30"/>
      <c r="N6" s="30"/>
      <c r="O6" s="30"/>
      <c r="P6" s="30"/>
      <c r="Q6" s="30"/>
    </row>
    <row r="7" spans="1:22" s="2" customFormat="1" ht="24.75" customHeight="1">
      <c r="A7" s="30">
        <v>2</v>
      </c>
      <c r="B7" s="69" t="s">
        <v>73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30"/>
      <c r="N7" s="30"/>
      <c r="O7" s="30"/>
      <c r="P7" s="30"/>
      <c r="Q7" s="30"/>
    </row>
    <row r="8" spans="1:22" s="2" customFormat="1" ht="36" customHeight="1">
      <c r="A8" s="30">
        <v>3</v>
      </c>
      <c r="B8" s="69" t="s">
        <v>74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30"/>
      <c r="N8" s="30"/>
      <c r="O8" s="30"/>
      <c r="P8" s="30"/>
      <c r="Q8" s="30"/>
    </row>
    <row r="9" spans="1:22" s="2" customFormat="1" ht="19.5" customHeight="1">
      <c r="A9" s="30">
        <v>4</v>
      </c>
      <c r="B9" s="69" t="s">
        <v>76</v>
      </c>
      <c r="C9" s="69"/>
      <c r="D9" s="70"/>
      <c r="E9" s="70"/>
      <c r="F9" s="70"/>
      <c r="G9" s="70"/>
      <c r="H9" s="70"/>
      <c r="I9" s="70"/>
      <c r="J9" s="70"/>
      <c r="K9" s="70"/>
      <c r="L9" s="70"/>
      <c r="M9" s="30"/>
      <c r="N9" s="30"/>
      <c r="O9" s="30"/>
      <c r="P9" s="30"/>
      <c r="Q9" s="30"/>
    </row>
    <row r="10" spans="1:22" s="2" customFormat="1" ht="20.25" customHeight="1">
      <c r="A10" s="30">
        <v>5</v>
      </c>
      <c r="B10" s="69" t="s">
        <v>75</v>
      </c>
      <c r="C10" s="6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22" s="2" customFormat="1" ht="20.25" customHeight="1">
      <c r="A11" s="30"/>
      <c r="B11" s="70"/>
      <c r="C11" s="7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22" s="2" customFormat="1" ht="20.25" customHeight="1">
      <c r="A12" s="30"/>
      <c r="B12" s="70"/>
      <c r="C12" s="7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22" s="2" customFormat="1">
      <c r="A13" s="6"/>
      <c r="B13" s="6"/>
      <c r="C13" s="6"/>
      <c r="D13" s="6"/>
      <c r="E13" s="6"/>
      <c r="F13" s="6"/>
      <c r="G13" s="6"/>
      <c r="H13" s="6"/>
    </row>
    <row r="14" spans="1:22" ht="36.75" customHeight="1">
      <c r="A14" s="54" t="s">
        <v>3</v>
      </c>
      <c r="B14" s="55" t="s">
        <v>1</v>
      </c>
      <c r="C14" s="55" t="s">
        <v>6</v>
      </c>
      <c r="D14" s="55" t="s">
        <v>7</v>
      </c>
      <c r="E14" s="55" t="s">
        <v>5</v>
      </c>
      <c r="F14" s="55" t="s">
        <v>2</v>
      </c>
      <c r="G14" s="55" t="s">
        <v>4</v>
      </c>
      <c r="H14" s="7" t="s">
        <v>0</v>
      </c>
      <c r="I14" s="51" t="s">
        <v>62</v>
      </c>
      <c r="J14" s="52"/>
      <c r="K14" s="51" t="s">
        <v>46</v>
      </c>
      <c r="L14" s="52"/>
      <c r="M14" s="51" t="s">
        <v>47</v>
      </c>
      <c r="N14" s="52"/>
      <c r="O14" s="51" t="s">
        <v>63</v>
      </c>
      <c r="P14" s="52"/>
      <c r="Q14" s="51" t="s">
        <v>64</v>
      </c>
      <c r="R14" s="52"/>
      <c r="S14" s="51" t="s">
        <v>65</v>
      </c>
      <c r="T14" s="52"/>
      <c r="U14" s="51" t="s">
        <v>66</v>
      </c>
      <c r="V14" s="52"/>
    </row>
    <row r="15" spans="1:22" ht="63.75">
      <c r="A15" s="54"/>
      <c r="B15" s="55"/>
      <c r="C15" s="55"/>
      <c r="D15" s="55"/>
      <c r="E15" s="55"/>
      <c r="F15" s="55"/>
      <c r="G15" s="55"/>
      <c r="H15" s="7" t="s">
        <v>35</v>
      </c>
      <c r="I15" s="25" t="s">
        <v>48</v>
      </c>
      <c r="J15" s="25" t="s">
        <v>49</v>
      </c>
      <c r="K15" s="25" t="s">
        <v>48</v>
      </c>
      <c r="L15" s="25" t="s">
        <v>49</v>
      </c>
      <c r="M15" s="25" t="s">
        <v>48</v>
      </c>
      <c r="N15" s="25" t="s">
        <v>49</v>
      </c>
      <c r="O15" s="25" t="s">
        <v>48</v>
      </c>
      <c r="P15" s="25" t="s">
        <v>49</v>
      </c>
      <c r="Q15" s="25" t="s">
        <v>48</v>
      </c>
      <c r="R15" s="25" t="s">
        <v>49</v>
      </c>
      <c r="S15" s="25" t="s">
        <v>48</v>
      </c>
      <c r="T15" s="25" t="s">
        <v>49</v>
      </c>
      <c r="U15" s="25" t="s">
        <v>48</v>
      </c>
      <c r="V15" s="25" t="s">
        <v>49</v>
      </c>
    </row>
    <row r="16" spans="1:22" s="3" customFormat="1" ht="51">
      <c r="A16" s="8">
        <v>1</v>
      </c>
      <c r="B16" s="9" t="s">
        <v>22</v>
      </c>
      <c r="C16" s="9" t="s">
        <v>44</v>
      </c>
      <c r="D16" s="10" t="s">
        <v>26</v>
      </c>
      <c r="E16" s="11">
        <v>160</v>
      </c>
      <c r="F16" s="12">
        <v>10</v>
      </c>
      <c r="G16" s="13">
        <f t="shared" ref="G16:G36" si="0">F16*E16</f>
        <v>1600</v>
      </c>
      <c r="H16" s="13">
        <f t="shared" ref="H16:H40" si="1">F16</f>
        <v>10</v>
      </c>
      <c r="I16" s="21"/>
      <c r="J16" s="21"/>
      <c r="K16" s="21">
        <v>114</v>
      </c>
      <c r="L16" s="21">
        <f t="shared" ref="L16:L28" si="2">K16*F16</f>
        <v>1140</v>
      </c>
      <c r="M16" s="28">
        <v>112</v>
      </c>
      <c r="N16" s="21">
        <f t="shared" ref="N16:N28" si="3">M16*F16</f>
        <v>1120</v>
      </c>
      <c r="O16" s="21"/>
      <c r="P16" s="22"/>
      <c r="Q16" s="21"/>
      <c r="R16" s="22"/>
      <c r="S16" s="21"/>
      <c r="T16" s="22"/>
      <c r="U16" s="21"/>
      <c r="V16" s="22"/>
    </row>
    <row r="17" spans="1:22" s="3" customFormat="1">
      <c r="A17" s="8"/>
      <c r="B17" s="43" t="s">
        <v>51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5"/>
    </row>
    <row r="18" spans="1:22" s="3" customFormat="1" ht="76.5">
      <c r="A18" s="8">
        <v>2</v>
      </c>
      <c r="B18" s="9" t="s">
        <v>9</v>
      </c>
      <c r="C18" s="9" t="s">
        <v>10</v>
      </c>
      <c r="D18" s="10" t="s">
        <v>11</v>
      </c>
      <c r="E18" s="11">
        <v>2180</v>
      </c>
      <c r="F18" s="12">
        <v>15</v>
      </c>
      <c r="G18" s="13">
        <f t="shared" si="0"/>
        <v>32700</v>
      </c>
      <c r="H18" s="13">
        <f t="shared" si="1"/>
        <v>15</v>
      </c>
      <c r="I18" s="21"/>
      <c r="J18" s="21"/>
      <c r="K18" s="21">
        <v>2000</v>
      </c>
      <c r="L18" s="21">
        <f t="shared" si="2"/>
        <v>30000</v>
      </c>
      <c r="M18" s="33">
        <v>1990</v>
      </c>
      <c r="N18" s="21">
        <f t="shared" si="3"/>
        <v>29850</v>
      </c>
      <c r="O18" s="21"/>
      <c r="P18" s="22"/>
      <c r="Q18" s="21"/>
      <c r="R18" s="22"/>
      <c r="S18" s="21"/>
      <c r="T18" s="22"/>
      <c r="U18" s="21"/>
      <c r="V18" s="22"/>
    </row>
    <row r="19" spans="1:22" s="3" customFormat="1">
      <c r="A19" s="8"/>
      <c r="B19" s="43" t="s">
        <v>52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5"/>
    </row>
    <row r="20" spans="1:22" s="3" customFormat="1" ht="63.75">
      <c r="A20" s="8">
        <v>3</v>
      </c>
      <c r="B20" s="9" t="s">
        <v>13</v>
      </c>
      <c r="C20" s="9" t="s">
        <v>12</v>
      </c>
      <c r="D20" s="10" t="s">
        <v>11</v>
      </c>
      <c r="E20" s="11">
        <v>18000</v>
      </c>
      <c r="F20" s="12">
        <v>2</v>
      </c>
      <c r="G20" s="13">
        <f t="shared" si="0"/>
        <v>36000</v>
      </c>
      <c r="H20" s="13">
        <f t="shared" si="1"/>
        <v>2</v>
      </c>
      <c r="I20" s="21"/>
      <c r="J20" s="21"/>
      <c r="K20" s="21">
        <v>9922</v>
      </c>
      <c r="L20" s="21">
        <f t="shared" si="2"/>
        <v>19844</v>
      </c>
      <c r="M20" s="28">
        <v>9900</v>
      </c>
      <c r="N20" s="21">
        <f t="shared" si="3"/>
        <v>19800</v>
      </c>
      <c r="O20" s="21"/>
      <c r="P20" s="22"/>
      <c r="Q20" s="21"/>
      <c r="R20" s="22"/>
      <c r="S20" s="21"/>
      <c r="T20" s="22"/>
      <c r="U20" s="21"/>
      <c r="V20" s="22"/>
    </row>
    <row r="21" spans="1:22" s="3" customFormat="1">
      <c r="A21" s="8"/>
      <c r="B21" s="43" t="s">
        <v>53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5"/>
    </row>
    <row r="22" spans="1:22" s="3" customFormat="1" ht="51.75">
      <c r="A22" s="8">
        <v>4</v>
      </c>
      <c r="B22" s="9" t="s">
        <v>14</v>
      </c>
      <c r="C22" s="14" t="s">
        <v>17</v>
      </c>
      <c r="D22" s="10" t="s">
        <v>11</v>
      </c>
      <c r="E22" s="11">
        <v>4500</v>
      </c>
      <c r="F22" s="12">
        <v>10</v>
      </c>
      <c r="G22" s="13">
        <f t="shared" si="0"/>
        <v>45000</v>
      </c>
      <c r="H22" s="13">
        <f t="shared" si="1"/>
        <v>10</v>
      </c>
      <c r="I22" s="21"/>
      <c r="J22" s="21"/>
      <c r="K22" s="32">
        <v>2400</v>
      </c>
      <c r="L22" s="21">
        <f t="shared" si="2"/>
        <v>24000</v>
      </c>
      <c r="M22" s="32">
        <v>2390</v>
      </c>
      <c r="N22" s="21">
        <f t="shared" si="3"/>
        <v>23900</v>
      </c>
      <c r="O22" s="33">
        <v>1600</v>
      </c>
      <c r="P22" s="23">
        <f>F22*O22</f>
        <v>16000</v>
      </c>
      <c r="Q22" s="21"/>
      <c r="R22" s="22"/>
      <c r="S22" s="32">
        <v>2600</v>
      </c>
      <c r="T22" s="23">
        <f>S22*F22</f>
        <v>26000</v>
      </c>
      <c r="U22" s="32">
        <v>2240</v>
      </c>
      <c r="V22" s="23">
        <f>U22*F22</f>
        <v>22400</v>
      </c>
    </row>
    <row r="23" spans="1:22" s="3" customFormat="1">
      <c r="A23" s="8"/>
      <c r="B23" s="43" t="s">
        <v>54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5"/>
    </row>
    <row r="24" spans="1:22" s="3" customFormat="1" ht="38.25">
      <c r="A24" s="8">
        <v>5</v>
      </c>
      <c r="B24" s="9" t="s">
        <v>15</v>
      </c>
      <c r="C24" s="9" t="s">
        <v>18</v>
      </c>
      <c r="D24" s="10" t="s">
        <v>11</v>
      </c>
      <c r="E24" s="11">
        <v>8000</v>
      </c>
      <c r="F24" s="12">
        <v>15</v>
      </c>
      <c r="G24" s="13">
        <f t="shared" si="0"/>
        <v>120000</v>
      </c>
      <c r="H24" s="13">
        <f t="shared" si="1"/>
        <v>15</v>
      </c>
      <c r="I24" s="24">
        <v>6045</v>
      </c>
      <c r="J24" s="24">
        <f>I24*F24</f>
        <v>90675</v>
      </c>
      <c r="K24" s="32">
        <v>3720</v>
      </c>
      <c r="L24" s="21">
        <f t="shared" si="2"/>
        <v>55800</v>
      </c>
      <c r="M24" s="21">
        <v>3715</v>
      </c>
      <c r="N24" s="21">
        <f t="shared" si="3"/>
        <v>55725</v>
      </c>
      <c r="O24" s="33">
        <v>2200</v>
      </c>
      <c r="P24" s="23">
        <f>O24*F24</f>
        <v>33000</v>
      </c>
      <c r="Q24" s="21"/>
      <c r="R24" s="22"/>
      <c r="S24" s="21"/>
      <c r="T24" s="22"/>
      <c r="U24" s="21"/>
      <c r="V24" s="22"/>
    </row>
    <row r="25" spans="1:22" s="3" customFormat="1">
      <c r="A25" s="8"/>
      <c r="B25" s="43" t="s">
        <v>55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5"/>
    </row>
    <row r="26" spans="1:22" s="3" customFormat="1" ht="38.25">
      <c r="A26" s="8">
        <v>6</v>
      </c>
      <c r="B26" s="9" t="s">
        <v>16</v>
      </c>
      <c r="C26" s="9" t="s">
        <v>18</v>
      </c>
      <c r="D26" s="10" t="s">
        <v>11</v>
      </c>
      <c r="E26" s="11">
        <v>8500</v>
      </c>
      <c r="F26" s="12">
        <v>15</v>
      </c>
      <c r="G26" s="13">
        <f t="shared" si="0"/>
        <v>127500</v>
      </c>
      <c r="H26" s="13">
        <f t="shared" si="1"/>
        <v>15</v>
      </c>
      <c r="I26" s="21">
        <v>6045</v>
      </c>
      <c r="J26" s="21">
        <f>I26*F26</f>
        <v>90675</v>
      </c>
      <c r="K26" s="32">
        <v>4500</v>
      </c>
      <c r="L26" s="21">
        <f t="shared" si="2"/>
        <v>67500</v>
      </c>
      <c r="M26" s="21">
        <v>4490</v>
      </c>
      <c r="N26" s="21">
        <f t="shared" si="3"/>
        <v>67350</v>
      </c>
      <c r="O26" s="33">
        <v>2200</v>
      </c>
      <c r="P26" s="23">
        <f>O26*F26</f>
        <v>33000</v>
      </c>
      <c r="Q26" s="21"/>
      <c r="R26" s="22"/>
      <c r="S26" s="29">
        <v>2850</v>
      </c>
      <c r="T26" s="23">
        <f>S26*F26</f>
        <v>42750</v>
      </c>
      <c r="U26" s="21"/>
      <c r="V26" s="22"/>
    </row>
    <row r="27" spans="1:22" s="3" customFormat="1">
      <c r="A27" s="8"/>
      <c r="B27" s="43" t="s">
        <v>56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5"/>
    </row>
    <row r="28" spans="1:22" s="3" customFormat="1" ht="114.75">
      <c r="A28" s="8">
        <v>7</v>
      </c>
      <c r="B28" s="9" t="s">
        <v>42</v>
      </c>
      <c r="C28" s="9" t="s">
        <v>43</v>
      </c>
      <c r="D28" s="10" t="s">
        <v>26</v>
      </c>
      <c r="E28" s="11">
        <v>4500</v>
      </c>
      <c r="F28" s="12">
        <v>10</v>
      </c>
      <c r="G28" s="13">
        <f t="shared" si="0"/>
        <v>45000</v>
      </c>
      <c r="H28" s="13">
        <f t="shared" si="1"/>
        <v>10</v>
      </c>
      <c r="I28" s="21">
        <v>3016</v>
      </c>
      <c r="J28" s="21">
        <f>I28*F28</f>
        <v>30160</v>
      </c>
      <c r="K28" s="21">
        <v>3110</v>
      </c>
      <c r="L28" s="21">
        <f t="shared" si="2"/>
        <v>31100</v>
      </c>
      <c r="M28" s="21">
        <v>3090</v>
      </c>
      <c r="N28" s="21">
        <f t="shared" si="3"/>
        <v>30900</v>
      </c>
      <c r="O28" s="21"/>
      <c r="P28" s="22"/>
      <c r="Q28" s="28">
        <v>1800</v>
      </c>
      <c r="R28" s="23">
        <f>Q28*F28</f>
        <v>18000</v>
      </c>
      <c r="S28" s="21">
        <v>2350</v>
      </c>
      <c r="T28" s="23">
        <f>S28*F28</f>
        <v>23500</v>
      </c>
      <c r="U28" s="21">
        <v>2340</v>
      </c>
      <c r="V28" s="23">
        <f>U28*F28</f>
        <v>23400</v>
      </c>
    </row>
    <row r="29" spans="1:22" s="3" customFormat="1">
      <c r="A29" s="8"/>
      <c r="B29" s="43" t="s">
        <v>57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5"/>
    </row>
    <row r="30" spans="1:22" s="3" customFormat="1" ht="76.5">
      <c r="A30" s="8">
        <v>8</v>
      </c>
      <c r="B30" s="9" t="s">
        <v>23</v>
      </c>
      <c r="C30" s="9" t="s">
        <v>37</v>
      </c>
      <c r="D30" s="10" t="s">
        <v>26</v>
      </c>
      <c r="E30" s="11">
        <v>45000</v>
      </c>
      <c r="F30" s="12">
        <v>7</v>
      </c>
      <c r="G30" s="13">
        <f t="shared" si="0"/>
        <v>315000</v>
      </c>
      <c r="H30" s="13">
        <f t="shared" si="1"/>
        <v>7</v>
      </c>
      <c r="I30" s="21"/>
      <c r="J30" s="21"/>
      <c r="K30" s="21"/>
      <c r="L30" s="21"/>
      <c r="M30" s="21"/>
      <c r="N30" s="21"/>
      <c r="O30" s="21"/>
      <c r="P30" s="22"/>
      <c r="Q30" s="21"/>
      <c r="R30" s="22"/>
      <c r="S30" s="21"/>
      <c r="T30" s="22"/>
      <c r="U30" s="28">
        <v>44500</v>
      </c>
      <c r="V30" s="23">
        <f>U30*F30</f>
        <v>311500</v>
      </c>
    </row>
    <row r="31" spans="1:22" s="3" customFormat="1">
      <c r="A31" s="8"/>
      <c r="B31" s="43" t="s">
        <v>61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5"/>
    </row>
    <row r="32" spans="1:22" s="3" customFormat="1" ht="229.5">
      <c r="A32" s="8">
        <v>9</v>
      </c>
      <c r="B32" s="9" t="s">
        <v>19</v>
      </c>
      <c r="C32" s="9" t="s">
        <v>21</v>
      </c>
      <c r="D32" s="10" t="s">
        <v>8</v>
      </c>
      <c r="E32" s="11">
        <v>90000</v>
      </c>
      <c r="F32" s="12">
        <v>2</v>
      </c>
      <c r="G32" s="13">
        <f t="shared" si="0"/>
        <v>180000</v>
      </c>
      <c r="H32" s="13">
        <f t="shared" si="1"/>
        <v>2</v>
      </c>
      <c r="I32" s="21"/>
      <c r="J32" s="21"/>
      <c r="K32" s="21"/>
      <c r="L32" s="21"/>
      <c r="M32" s="21"/>
      <c r="N32" s="21"/>
      <c r="O32" s="21"/>
      <c r="P32" s="22"/>
      <c r="Q32" s="21"/>
      <c r="R32" s="22"/>
      <c r="S32" s="21"/>
      <c r="T32" s="22"/>
      <c r="U32" s="21"/>
      <c r="V32" s="22"/>
    </row>
    <row r="33" spans="1:24" s="3" customFormat="1">
      <c r="A33" s="8"/>
      <c r="B33" s="43" t="s">
        <v>50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5"/>
    </row>
    <row r="34" spans="1:24" s="3" customFormat="1" ht="165.75">
      <c r="A34" s="8">
        <v>10</v>
      </c>
      <c r="B34" s="20" t="s">
        <v>45</v>
      </c>
      <c r="C34" s="20" t="s">
        <v>41</v>
      </c>
      <c r="D34" s="10" t="s">
        <v>26</v>
      </c>
      <c r="E34" s="11">
        <v>40000</v>
      </c>
      <c r="F34" s="12">
        <v>1</v>
      </c>
      <c r="G34" s="13">
        <f t="shared" si="0"/>
        <v>40000</v>
      </c>
      <c r="H34" s="13">
        <f t="shared" si="1"/>
        <v>1</v>
      </c>
      <c r="I34" s="21"/>
      <c r="J34" s="21"/>
      <c r="K34" s="21"/>
      <c r="L34" s="21"/>
      <c r="M34" s="28">
        <v>39999</v>
      </c>
      <c r="N34" s="21">
        <f>M34*F34</f>
        <v>39999</v>
      </c>
      <c r="O34" s="21"/>
      <c r="P34" s="22"/>
      <c r="Q34" s="21"/>
      <c r="R34" s="22"/>
      <c r="S34" s="21"/>
      <c r="T34" s="22"/>
      <c r="U34" s="21"/>
      <c r="V34" s="22"/>
    </row>
    <row r="35" spans="1:24" s="3" customFormat="1">
      <c r="A35" s="8"/>
      <c r="B35" s="48" t="s">
        <v>60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50"/>
    </row>
    <row r="36" spans="1:24" s="3" customFormat="1" ht="102">
      <c r="A36" s="8">
        <v>11</v>
      </c>
      <c r="B36" s="9" t="s">
        <v>24</v>
      </c>
      <c r="C36" s="9" t="s">
        <v>38</v>
      </c>
      <c r="D36" s="10" t="s">
        <v>26</v>
      </c>
      <c r="E36" s="11">
        <v>18000</v>
      </c>
      <c r="F36" s="12">
        <v>10</v>
      </c>
      <c r="G36" s="13">
        <f t="shared" si="0"/>
        <v>180000</v>
      </c>
      <c r="H36" s="13">
        <f t="shared" si="1"/>
        <v>10</v>
      </c>
      <c r="I36" s="21"/>
      <c r="J36" s="21"/>
      <c r="K36" s="21"/>
      <c r="L36" s="21"/>
      <c r="M36" s="21"/>
      <c r="N36" s="21"/>
      <c r="O36" s="21"/>
      <c r="P36" s="22"/>
      <c r="Q36" s="21"/>
      <c r="R36" s="22"/>
      <c r="S36" s="21"/>
      <c r="T36" s="22"/>
      <c r="U36" s="21"/>
      <c r="V36" s="22"/>
    </row>
    <row r="37" spans="1:24" s="3" customFormat="1">
      <c r="A37" s="8"/>
      <c r="B37" s="37" t="s">
        <v>50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9"/>
    </row>
    <row r="38" spans="1:24" s="3" customFormat="1" ht="51.75">
      <c r="A38" s="8">
        <v>12</v>
      </c>
      <c r="B38" s="9" t="s">
        <v>25</v>
      </c>
      <c r="C38" s="31" t="s">
        <v>36</v>
      </c>
      <c r="D38" s="10" t="s">
        <v>26</v>
      </c>
      <c r="E38" s="11">
        <v>4300</v>
      </c>
      <c r="F38" s="12">
        <v>10</v>
      </c>
      <c r="G38" s="13">
        <f>F38*E38</f>
        <v>43000</v>
      </c>
      <c r="H38" s="13">
        <f t="shared" si="1"/>
        <v>10</v>
      </c>
      <c r="I38" s="21"/>
      <c r="J38" s="21"/>
      <c r="K38" s="21"/>
      <c r="L38" s="21"/>
      <c r="M38" s="21"/>
      <c r="N38" s="21"/>
      <c r="O38" s="21"/>
      <c r="P38" s="22"/>
      <c r="Q38" s="21"/>
      <c r="R38" s="22"/>
      <c r="S38" s="21"/>
      <c r="T38" s="22"/>
      <c r="U38" s="21"/>
      <c r="V38" s="22"/>
    </row>
    <row r="39" spans="1:24" s="3" customFormat="1">
      <c r="A39" s="8"/>
      <c r="B39" s="40" t="s">
        <v>50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2"/>
    </row>
    <row r="40" spans="1:24" s="3" customFormat="1" ht="242.25">
      <c r="A40" s="8">
        <v>13</v>
      </c>
      <c r="B40" s="9" t="s">
        <v>20</v>
      </c>
      <c r="C40" s="9" t="s">
        <v>39</v>
      </c>
      <c r="D40" s="10" t="s">
        <v>26</v>
      </c>
      <c r="E40" s="11">
        <v>23000</v>
      </c>
      <c r="F40" s="12">
        <v>15</v>
      </c>
      <c r="G40" s="13">
        <f>F40*E40</f>
        <v>345000</v>
      </c>
      <c r="H40" s="13">
        <f t="shared" si="1"/>
        <v>15</v>
      </c>
      <c r="I40" s="21">
        <v>14572</v>
      </c>
      <c r="J40" s="21">
        <v>218580</v>
      </c>
      <c r="K40" s="21">
        <v>14000</v>
      </c>
      <c r="L40" s="21">
        <v>210000</v>
      </c>
      <c r="M40" s="21">
        <v>13990</v>
      </c>
      <c r="N40" s="21">
        <f>M40*F40</f>
        <v>209850</v>
      </c>
      <c r="O40" s="21"/>
      <c r="P40" s="22"/>
      <c r="Q40" s="28">
        <v>11500</v>
      </c>
      <c r="R40" s="23">
        <f>Q40*F40</f>
        <v>172500</v>
      </c>
      <c r="S40" s="21">
        <v>15250</v>
      </c>
      <c r="T40" s="22"/>
      <c r="U40" s="21">
        <v>14500</v>
      </c>
      <c r="V40" s="23">
        <f>U40*F40</f>
        <v>217500</v>
      </c>
    </row>
    <row r="41" spans="1:24" s="3" customFormat="1">
      <c r="A41" s="8"/>
      <c r="B41" s="43" t="s">
        <v>58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5"/>
    </row>
    <row r="42" spans="1:24">
      <c r="A42" s="18"/>
      <c r="B42" s="59" t="s">
        <v>40</v>
      </c>
      <c r="C42" s="60"/>
      <c r="D42" s="60"/>
      <c r="E42" s="60"/>
      <c r="F42" s="61"/>
      <c r="G42" s="19">
        <f>SUM(G16:G40)</f>
        <v>1510800</v>
      </c>
      <c r="H42" s="18"/>
      <c r="I42" s="62">
        <f>SUM(J16:J40)</f>
        <v>430090</v>
      </c>
      <c r="J42" s="63"/>
      <c r="K42" s="64">
        <f>SUM(L16:L40)</f>
        <v>439384</v>
      </c>
      <c r="L42" s="65"/>
      <c r="M42" s="66">
        <f>SUM(N16:N40)</f>
        <v>478494</v>
      </c>
      <c r="N42" s="67"/>
      <c r="O42" s="57">
        <f>SUM(P16:P40)</f>
        <v>82000</v>
      </c>
      <c r="P42" s="58"/>
      <c r="Q42" s="57">
        <f>SUM(R16:R40)</f>
        <v>190500</v>
      </c>
      <c r="R42" s="58"/>
      <c r="S42" s="57">
        <f>SUM(T16:T40)</f>
        <v>92250</v>
      </c>
      <c r="T42" s="58"/>
      <c r="U42" s="57">
        <f>SUM(V16:V40)</f>
        <v>574800</v>
      </c>
      <c r="V42" s="58"/>
    </row>
    <row r="43" spans="1:24" ht="24.75" customHeight="1">
      <c r="A43" s="15"/>
      <c r="G43" s="15"/>
      <c r="H43" s="15"/>
    </row>
    <row r="44" spans="1:24">
      <c r="A44" s="15"/>
      <c r="G44" s="15"/>
      <c r="H44" s="15"/>
      <c r="Q44" s="46" t="s">
        <v>27</v>
      </c>
      <c r="R44" s="46"/>
      <c r="V44" s="46" t="s">
        <v>28</v>
      </c>
      <c r="W44" s="46"/>
      <c r="X44" s="46"/>
    </row>
    <row r="45" spans="1:24">
      <c r="A45" s="4"/>
      <c r="G45" s="4"/>
      <c r="H45" s="4"/>
      <c r="Q45" s="16"/>
      <c r="R45" s="16"/>
      <c r="V45" s="27"/>
      <c r="W45" s="27"/>
      <c r="X45" s="34"/>
    </row>
    <row r="46" spans="1:24">
      <c r="A46" s="4"/>
      <c r="G46" s="4"/>
      <c r="H46" s="4"/>
      <c r="Q46" s="17" t="s">
        <v>67</v>
      </c>
      <c r="R46" s="17"/>
      <c r="V46" s="47" t="s">
        <v>29</v>
      </c>
      <c r="W46" s="47"/>
      <c r="X46" s="47"/>
    </row>
    <row r="47" spans="1:24">
      <c r="A47" s="4"/>
      <c r="G47" s="4"/>
      <c r="H47" s="4"/>
      <c r="Q47" s="17"/>
      <c r="R47" s="17"/>
      <c r="V47" s="26"/>
      <c r="W47" s="26"/>
      <c r="X47" s="35"/>
    </row>
    <row r="48" spans="1:24">
      <c r="A48" s="4"/>
      <c r="G48" s="4"/>
      <c r="H48" s="4"/>
      <c r="Q48" s="17" t="s">
        <v>30</v>
      </c>
      <c r="R48" s="17"/>
      <c r="V48" s="47" t="s">
        <v>31</v>
      </c>
      <c r="W48" s="47"/>
      <c r="X48" s="47"/>
    </row>
    <row r="49" spans="1:24">
      <c r="A49" s="4"/>
      <c r="G49" s="4"/>
      <c r="H49" s="4"/>
      <c r="Q49" s="17"/>
      <c r="R49" s="17"/>
      <c r="V49" s="26"/>
      <c r="W49" s="26"/>
      <c r="X49" s="35"/>
    </row>
    <row r="50" spans="1:24">
      <c r="A50" s="4"/>
      <c r="G50" s="4"/>
      <c r="H50" s="4"/>
      <c r="Q50" s="17" t="s">
        <v>68</v>
      </c>
      <c r="R50" s="17"/>
      <c r="V50" s="47" t="s">
        <v>32</v>
      </c>
      <c r="W50" s="47"/>
      <c r="X50" s="47"/>
    </row>
    <row r="51" spans="1:24">
      <c r="A51" s="4"/>
      <c r="G51" s="4"/>
      <c r="H51" s="4"/>
      <c r="Q51" s="17"/>
      <c r="R51" s="17"/>
      <c r="V51" s="26"/>
      <c r="W51" s="26"/>
      <c r="X51" s="35"/>
    </row>
    <row r="52" spans="1:24">
      <c r="D52" s="36"/>
      <c r="E52" s="36"/>
      <c r="F52" s="36"/>
      <c r="Q52" s="17" t="s">
        <v>33</v>
      </c>
      <c r="R52" s="17"/>
      <c r="V52" s="47" t="s">
        <v>34</v>
      </c>
      <c r="W52" s="47"/>
      <c r="X52" s="47"/>
    </row>
    <row r="63" spans="1:24">
      <c r="L63" s="71"/>
    </row>
  </sheetData>
  <autoFilter ref="A15:H15">
    <sortState ref="A8:I12">
      <sortCondition ref="C6"/>
    </sortState>
  </autoFilter>
  <mergeCells count="48">
    <mergeCell ref="B10:C10"/>
    <mergeCell ref="B6:L6"/>
    <mergeCell ref="B7:L7"/>
    <mergeCell ref="B8:L8"/>
    <mergeCell ref="B9:C9"/>
    <mergeCell ref="V48:X48"/>
    <mergeCell ref="V50:X50"/>
    <mergeCell ref="V52:X52"/>
    <mergeCell ref="G1:H1"/>
    <mergeCell ref="A14:A15"/>
    <mergeCell ref="B14:B15"/>
    <mergeCell ref="C14:C15"/>
    <mergeCell ref="D14:D15"/>
    <mergeCell ref="E14:E15"/>
    <mergeCell ref="F14:F15"/>
    <mergeCell ref="G14:G15"/>
    <mergeCell ref="A3:L3"/>
    <mergeCell ref="S42:T42"/>
    <mergeCell ref="U42:V42"/>
    <mergeCell ref="B42:F42"/>
    <mergeCell ref="I42:J42"/>
    <mergeCell ref="S14:T14"/>
    <mergeCell ref="U14:V14"/>
    <mergeCell ref="I14:J14"/>
    <mergeCell ref="K14:L14"/>
    <mergeCell ref="M14:N14"/>
    <mergeCell ref="O14:P14"/>
    <mergeCell ref="Q14:R14"/>
    <mergeCell ref="B17:V17"/>
    <mergeCell ref="B19:V19"/>
    <mergeCell ref="B21:V21"/>
    <mergeCell ref="B23:V23"/>
    <mergeCell ref="B25:V25"/>
    <mergeCell ref="B27:V27"/>
    <mergeCell ref="B29:V29"/>
    <mergeCell ref="B31:V31"/>
    <mergeCell ref="B33:V33"/>
    <mergeCell ref="B35:V35"/>
    <mergeCell ref="B37:V37"/>
    <mergeCell ref="B39:V39"/>
    <mergeCell ref="B41:V41"/>
    <mergeCell ref="V44:X44"/>
    <mergeCell ref="V46:X46"/>
    <mergeCell ref="Q44:R44"/>
    <mergeCell ref="K42:L42"/>
    <mergeCell ref="M42:N42"/>
    <mergeCell ref="O42:P42"/>
    <mergeCell ref="Q42:R42"/>
  </mergeCells>
  <pageMargins left="0.19685039370078741" right="0.19685039370078741" top="0.39370078740157483" bottom="0.39370078740157483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 объявлению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Zhalgas</dc:creator>
  <cp:lastModifiedBy>Пользователь</cp:lastModifiedBy>
  <cp:lastPrinted>2018-02-23T05:51:08Z</cp:lastPrinted>
  <dcterms:created xsi:type="dcterms:W3CDTF">2015-08-10T05:29:16Z</dcterms:created>
  <dcterms:modified xsi:type="dcterms:W3CDTF">2018-02-23T07:03:48Z</dcterms:modified>
</cp:coreProperties>
</file>