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Лист1!$B$3:$AK$82</definedName>
  </definedNames>
  <calcPr calcId="144525"/>
</workbook>
</file>

<file path=xl/calcChain.xml><?xml version="1.0" encoding="utf-8"?>
<calcChain xmlns="http://schemas.openxmlformats.org/spreadsheetml/2006/main">
  <c r="AJ81" i="1" l="1"/>
  <c r="AH81" i="1"/>
  <c r="AF81" i="1"/>
  <c r="AD81" i="1"/>
  <c r="AB81" i="1"/>
  <c r="Z81" i="1"/>
  <c r="X81" i="1"/>
  <c r="V81" i="1"/>
  <c r="T81" i="1"/>
  <c r="R81" i="1"/>
  <c r="P81" i="1"/>
  <c r="N81" i="1"/>
  <c r="L81" i="1"/>
  <c r="J81" i="1"/>
  <c r="H81" i="1"/>
  <c r="AJ80" i="1"/>
  <c r="AH80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AJ79" i="1"/>
  <c r="AH79" i="1"/>
  <c r="AF79" i="1"/>
  <c r="AD79" i="1"/>
  <c r="AB79" i="1"/>
  <c r="Z79" i="1"/>
  <c r="X79" i="1"/>
  <c r="V79" i="1"/>
  <c r="T79" i="1"/>
  <c r="R79" i="1"/>
  <c r="P79" i="1"/>
  <c r="N79" i="1"/>
  <c r="L79" i="1"/>
  <c r="J79" i="1"/>
  <c r="H79" i="1"/>
  <c r="AJ78" i="1"/>
  <c r="AH78" i="1"/>
  <c r="AF78" i="1"/>
  <c r="AD78" i="1"/>
  <c r="AB78" i="1"/>
  <c r="Z78" i="1"/>
  <c r="X78" i="1"/>
  <c r="V78" i="1"/>
  <c r="T78" i="1"/>
  <c r="R78" i="1"/>
  <c r="P78" i="1"/>
  <c r="N78" i="1"/>
  <c r="L78" i="1"/>
  <c r="J78" i="1"/>
  <c r="H78" i="1"/>
  <c r="AJ77" i="1"/>
  <c r="AH77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AJ76" i="1"/>
  <c r="AH76" i="1"/>
  <c r="AF76" i="1"/>
  <c r="AD76" i="1"/>
  <c r="AB76" i="1"/>
  <c r="Z76" i="1"/>
  <c r="X76" i="1"/>
  <c r="V76" i="1"/>
  <c r="T76" i="1"/>
  <c r="R76" i="1"/>
  <c r="P76" i="1"/>
  <c r="N76" i="1"/>
  <c r="L76" i="1"/>
  <c r="J76" i="1"/>
  <c r="H76" i="1"/>
  <c r="AJ75" i="1"/>
  <c r="AH75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AJ74" i="1"/>
  <c r="AH74" i="1"/>
  <c r="AF74" i="1"/>
  <c r="AD74" i="1"/>
  <c r="AB74" i="1"/>
  <c r="Z74" i="1"/>
  <c r="X74" i="1"/>
  <c r="V74" i="1"/>
  <c r="T74" i="1"/>
  <c r="R74" i="1"/>
  <c r="P74" i="1"/>
  <c r="N74" i="1"/>
  <c r="L74" i="1"/>
  <c r="J74" i="1"/>
  <c r="H74" i="1"/>
  <c r="AJ73" i="1"/>
  <c r="AH73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AJ72" i="1"/>
  <c r="AH72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AJ71" i="1"/>
  <c r="AH71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AJ70" i="1"/>
  <c r="AH70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AJ69" i="1"/>
  <c r="AH69" i="1"/>
  <c r="AF69" i="1"/>
  <c r="AD69" i="1"/>
  <c r="AB69" i="1"/>
  <c r="Z69" i="1"/>
  <c r="X69" i="1"/>
  <c r="V69" i="1"/>
  <c r="T69" i="1"/>
  <c r="R69" i="1"/>
  <c r="P69" i="1"/>
  <c r="N69" i="1"/>
  <c r="L69" i="1"/>
  <c r="J69" i="1"/>
  <c r="H69" i="1"/>
  <c r="AJ68" i="1"/>
  <c r="AH68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AJ67" i="1"/>
  <c r="AH67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AJ66" i="1"/>
  <c r="AH66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AJ65" i="1"/>
  <c r="AH65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AJ64" i="1"/>
  <c r="AH64" i="1"/>
  <c r="AF64" i="1"/>
  <c r="AD64" i="1"/>
  <c r="AB64" i="1"/>
  <c r="Z64" i="1"/>
  <c r="X64" i="1"/>
  <c r="V64" i="1"/>
  <c r="T64" i="1"/>
  <c r="R64" i="1"/>
  <c r="P64" i="1"/>
  <c r="N64" i="1"/>
  <c r="L64" i="1"/>
  <c r="J64" i="1"/>
  <c r="H64" i="1"/>
  <c r="AJ63" i="1"/>
  <c r="AH63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AJ59" i="1"/>
  <c r="AH59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AJ57" i="1"/>
  <c r="AH57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AJ56" i="1"/>
  <c r="AH56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AJ55" i="1"/>
  <c r="AH55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AJ54" i="1"/>
  <c r="AH54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AJ52" i="1"/>
  <c r="AH52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AJ43" i="1"/>
  <c r="AH43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AJ41" i="1"/>
  <c r="AH41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AJ38" i="1"/>
  <c r="AH38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AJ36" i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AF82" i="1" l="1"/>
  <c r="X82" i="1"/>
  <c r="H82" i="1"/>
  <c r="P82" i="1"/>
  <c r="J82" i="1"/>
  <c r="R82" i="1"/>
  <c r="L82" i="1"/>
  <c r="T82" i="1"/>
  <c r="AJ82" i="1"/>
  <c r="N82" i="1"/>
  <c r="V82" i="1"/>
  <c r="AD82" i="1"/>
  <c r="AH82" i="1"/>
  <c r="Z82" i="1"/>
  <c r="AB82" i="1"/>
</calcChain>
</file>

<file path=xl/sharedStrings.xml><?xml version="1.0" encoding="utf-8"?>
<sst xmlns="http://schemas.openxmlformats.org/spreadsheetml/2006/main" count="350" uniqueCount="174">
  <si>
    <t>Приложение 1</t>
  </si>
  <si>
    <t>№ лота</t>
  </si>
  <si>
    <t>Наименование</t>
  </si>
  <si>
    <t xml:space="preserve">Характеристика </t>
  </si>
  <si>
    <t>Ед.изм</t>
  </si>
  <si>
    <t>Кол-во</t>
  </si>
  <si>
    <t>Цена</t>
  </si>
  <si>
    <t>Сумма,тенге</t>
  </si>
  <si>
    <t>ТОО "ADAL MEDICA "</t>
  </si>
  <si>
    <t>ТОО "ІСКЕР МЕДСЕРВИС"</t>
  </si>
  <si>
    <t>ТОО "ANIRISE"</t>
  </si>
  <si>
    <t>ТОО "FAM. ALLIANCE"</t>
  </si>
  <si>
    <t>ТОО "INKAR"</t>
  </si>
  <si>
    <t>ТОО КФК "Медсервис плюс"</t>
  </si>
  <si>
    <t>ТОО "МФК Биола"</t>
  </si>
  <si>
    <t>ТОО "MediPack"</t>
  </si>
  <si>
    <t>ТОО "Гелика"</t>
  </si>
  <si>
    <t>ТОО "Medical Active Group"</t>
  </si>
  <si>
    <t>ТОО "Жайық-AS"</t>
  </si>
  <si>
    <t>ТОО "Alem Pharm Technologies"</t>
  </si>
  <si>
    <t>ИП "Капышев"</t>
  </si>
  <si>
    <t>ТОО "DANATRADE"</t>
  </si>
  <si>
    <t>Победители</t>
  </si>
  <si>
    <t xml:space="preserve">цена </t>
  </si>
  <si>
    <t xml:space="preserve">сумма </t>
  </si>
  <si>
    <t>Аммиак</t>
  </si>
  <si>
    <t>Раствор для наружного применения 10% 20 мл</t>
  </si>
  <si>
    <t>фл</t>
  </si>
  <si>
    <t>закупка не состоялась</t>
  </si>
  <si>
    <t>Пропранолол</t>
  </si>
  <si>
    <t xml:space="preserve">Таблетки40 мг </t>
  </si>
  <si>
    <t>таб</t>
  </si>
  <si>
    <t>Ацетилсалициловая кислота</t>
  </si>
  <si>
    <t xml:space="preserve">Таблетки 500 мг </t>
  </si>
  <si>
    <t>Атропин</t>
  </si>
  <si>
    <t>раствор для инъекций 1 мг/мл</t>
  </si>
  <si>
    <t>амп</t>
  </si>
  <si>
    <t>Бриллиантовый зеленый</t>
  </si>
  <si>
    <t>раствор, 1 % 20 мл</t>
  </si>
  <si>
    <t>Дезогестрел</t>
  </si>
  <si>
    <t>таблетка покрытая оболочкой 0,075 мг</t>
  </si>
  <si>
    <t>Йод</t>
  </si>
  <si>
    <t xml:space="preserve">Раствор спиртовой 5% 20 мл </t>
  </si>
  <si>
    <t>Павидон йод</t>
  </si>
  <si>
    <t>Мазь 20 г</t>
  </si>
  <si>
    <t>туба</t>
  </si>
  <si>
    <t>Левокарнитин</t>
  </si>
  <si>
    <t>раствор для приема внутрь 1 г/10 мл 10 мл</t>
  </si>
  <si>
    <t>Хлорамфеникол</t>
  </si>
  <si>
    <t>раствор спиртовой для наружного применения 1 % 10мл</t>
  </si>
  <si>
    <t>Натрия хлорид</t>
  </si>
  <si>
    <t>Раствор для инфузий 0.9 % 100 мл</t>
  </si>
  <si>
    <t>Водорода перекись</t>
  </si>
  <si>
    <t>раствор 3 % 50 мл</t>
  </si>
  <si>
    <t>Тиамин</t>
  </si>
  <si>
    <t>раствор для инъекций 5 % 1 мл</t>
  </si>
  <si>
    <t>ампула</t>
  </si>
  <si>
    <t>Тетракциклин</t>
  </si>
  <si>
    <t>Мазь глазная  1% 10 г</t>
  </si>
  <si>
    <t>Ципрофлоксацин</t>
  </si>
  <si>
    <t>раствор (капли глазные) 0,3 % 5 мл</t>
  </si>
  <si>
    <t>Баллончик кислородный с маской, 4л</t>
  </si>
  <si>
    <t>газообразный в алюминиевый баллончик</t>
  </si>
  <si>
    <t>шт</t>
  </si>
  <si>
    <t>Гипсовый бинт</t>
  </si>
  <si>
    <t xml:space="preserve"> 20см*300 см</t>
  </si>
  <si>
    <t>Канюля/катетер внутривенный периферический c инъекционным клапаном, размерами: 14G</t>
  </si>
  <si>
    <t>14G</t>
  </si>
  <si>
    <t>Канюля/катетер внутривенный периферический c инъекционным клапаном, размерами: 16G</t>
  </si>
  <si>
    <t>16G</t>
  </si>
  <si>
    <t>Канюля/катетер внутривенный периферический c инъекционным клапаном, размерами: 18G</t>
  </si>
  <si>
    <t>18G</t>
  </si>
  <si>
    <t>Канюля/катетер внутривенный периферический c инъекционным клапаном, размерами: 20G</t>
  </si>
  <si>
    <t>20G</t>
  </si>
  <si>
    <t>Канюля/катетер внутривенный периферический c инъекционным клапаном, размерами: 22G</t>
  </si>
  <si>
    <t>22G</t>
  </si>
  <si>
    <t>Вата нестерильная, 100 гр</t>
  </si>
  <si>
    <t>Вата стерильная, 50 гр</t>
  </si>
  <si>
    <t>Гель для ультразвуковых исследований в канистре 5л</t>
  </si>
  <si>
    <t>кан</t>
  </si>
  <si>
    <t>Жгут кровоостанавливающий эластичный полуавтоматический размерами: 45х2,5см</t>
  </si>
  <si>
    <t>размерами: 45х2,5см</t>
  </si>
  <si>
    <t>Жгут кровоостанавливающий эластичный полуавтоматический</t>
  </si>
  <si>
    <t xml:space="preserve">размерами: 35х2,5см (детский) </t>
  </si>
  <si>
    <t>Катетер урологоческий Нелатон женский №14</t>
  </si>
  <si>
    <t>Катетер урологоческий Нелатон женский №17</t>
  </si>
  <si>
    <t>Катетер Фолея 2-х ходовой латексный с силиконовым покрытием, размер FR 16</t>
  </si>
  <si>
    <t xml:space="preserve">КБУ класс "Б" 10л с двумя пакетами (желтые) </t>
  </si>
  <si>
    <t>Контейнер картоный. Желтого цвета</t>
  </si>
  <si>
    <t>КБУ класс "В" 10 л с двумя пакетами (красные)</t>
  </si>
  <si>
    <t>Контейнер картоный. Красного цвета</t>
  </si>
  <si>
    <t>Контейнер для биологического материала с ложкой, стерильный.30 мл. (конус)</t>
  </si>
  <si>
    <t>пластиковый контейнер</t>
  </si>
  <si>
    <t>Лейкопластырь бактерицидный (Санипласт) №10</t>
  </si>
  <si>
    <t>упак</t>
  </si>
  <si>
    <t xml:space="preserve">Лейкопластырь медицинский гипоаллергенный на нетканой основе в катушках </t>
  </si>
  <si>
    <t>размерами: 2,5смх5м</t>
  </si>
  <si>
    <t>Экран для лица защитный</t>
  </si>
  <si>
    <t>Маска для защиты с экраном</t>
  </si>
  <si>
    <t>Ручной мешок для ИВЛ типа "Амбу" (многоразовый)</t>
  </si>
  <si>
    <t>Детский: мешок 550мл, клапан давления (40см Н2О), кислородная трубка 3,0м, наркозная маска</t>
  </si>
  <si>
    <t>Олива: для ушей, назальная</t>
  </si>
  <si>
    <t>Оливы для промывания носа и продувания слуховых труб</t>
  </si>
  <si>
    <t>Зонд хирургический носовой пуговчатый Воячека, d-2 мм, 171 мм</t>
  </si>
  <si>
    <t>Скарификатор одноразовый  23G/1,8 мм (общий анализ крови, свертываемость)</t>
  </si>
  <si>
    <t>Подушка кислородная, 25 л</t>
  </si>
  <si>
    <t>Презерватив №1</t>
  </si>
  <si>
    <t>без запаха</t>
  </si>
  <si>
    <t>Противочумный комплект одежды</t>
  </si>
  <si>
    <t xml:space="preserve"> из нетканого SMS материала</t>
  </si>
  <si>
    <t>Протирочный материал в рулоне (200 салфеток)</t>
  </si>
  <si>
    <t>рулон</t>
  </si>
  <si>
    <t xml:space="preserve">Ранорасширитель с кремальерой, 220мм </t>
  </si>
  <si>
    <t>с кремальерой, средний</t>
  </si>
  <si>
    <t>Шприцы - для внутригортанных вливаний и промывания миндалин объемом 5 куб.см</t>
  </si>
  <si>
    <t>Бинт резиновый Мартенса 3,5 м</t>
  </si>
  <si>
    <t>Рециркулятор бактерицидный, 2-х ламповый</t>
  </si>
  <si>
    <t>Рециркулятор является облучателем закрытого типа, в котором бактерицидный поток от безозоновых ламп распределяется в небольшом замкнутом пространств</t>
  </si>
  <si>
    <t>Салфетки Z-укладка (200 листов)</t>
  </si>
  <si>
    <t>бумажные салфетки</t>
  </si>
  <si>
    <t xml:space="preserve">Система для вливания инфузионных растворов </t>
  </si>
  <si>
    <t xml:space="preserve">стерильная, однократного применения с иглой размером: 21G </t>
  </si>
  <si>
    <t xml:space="preserve">Скальпель </t>
  </si>
  <si>
    <t>стерильный, однократного применения, с защитным колпачком, со съемными лезвиями №18, из углеродистой
стали, в коробке №10</t>
  </si>
  <si>
    <t>стерильный, однократного применения, с защитным колпачком, со съемными лезвиями №20, из углеродистой стали, в коробке №10</t>
  </si>
  <si>
    <t>Электронный термометр</t>
  </si>
  <si>
    <t>Термометр гибкий электронный цифровой</t>
  </si>
  <si>
    <t>Термометр жесткий электронный цифровой</t>
  </si>
  <si>
    <t>Прибор для измерения АД , 45*10,5 см, со стетоскопом (детский)</t>
  </si>
  <si>
    <t>Трахеостомическая трубка</t>
  </si>
  <si>
    <t>Трахеостомическая трубка без манжеты со сменными канюлями и интродьюсером</t>
  </si>
  <si>
    <t>Игла-бабочка 21G</t>
  </si>
  <si>
    <t>Система 23 G для вливания в малые вены с иглой-бабочкой</t>
  </si>
  <si>
    <t>Шприц инъекционный трехкомпонентный стерильный однократного применения объемами: 20 мл с иглой 20Gx11/2"</t>
  </si>
  <si>
    <t>Шприц инъекционный трехкомпонентный стерильный однократного применения объемами: 10 мл с иглой 21Gx11/2"</t>
  </si>
  <si>
    <t>Шприц  инъекционный трехкомпонентный стерильный однократного применения объемами: 5мл с иглой 22Gx11/2"</t>
  </si>
  <si>
    <t>Шприц Жане пластмассовый трехдетальный 150мл</t>
  </si>
  <si>
    <t>Штатив складной из 6 гнезд</t>
  </si>
  <si>
    <t>Пластиковый штатив для пробирок</t>
  </si>
  <si>
    <t xml:space="preserve">Пульсоксиметр пальчиковый </t>
  </si>
  <si>
    <t>Пульсоксиметр - для контроля пульса и уровня сатурации в пределах 35 - 100%. Технические характеристики: Размеры устройства: 66 мм. (L) * 38,8 мм (W) * 35,5 мм (D) Вес устройства - приблизительно: 64,5 г (включая 2 * элемента управления AAA) Пределы измерения: - сатурации: 35- 100% - пульса 25 - 250 уд/мин Метод измерения: оптический. Экран: цветной
OLED, мультипозиционный 1.1". Питание: 2хAAA.</t>
  </si>
  <si>
    <t>Аммиак р-р 10% -200 мл</t>
  </si>
  <si>
    <t xml:space="preserve">раствор для наружного применения 10% </t>
  </si>
  <si>
    <t>флак</t>
  </si>
  <si>
    <t>Эуфиллин 0,5%-200,0</t>
  </si>
  <si>
    <t>р/р для в/в  введения бесцветный или слегка желтоватый, прозрачный</t>
  </si>
  <si>
    <t>Эуфиллин 1% -200,0</t>
  </si>
  <si>
    <t>Перекись водорода 3%-200,0</t>
  </si>
  <si>
    <t>бесцветная жидкость</t>
  </si>
  <si>
    <t>Перекись водорода 6%-200,0</t>
  </si>
  <si>
    <t>Фурациллин 0,02%-200,0 спиртовый</t>
  </si>
  <si>
    <t>прозрачная жидкость желтого цвета, спиртового запаха</t>
  </si>
  <si>
    <t>Фурациллин 0,02%-200,0 стерил.</t>
  </si>
  <si>
    <t>прозрачная жидкость  без запаха</t>
  </si>
  <si>
    <t>Кальций хлорид 2%-200,0</t>
  </si>
  <si>
    <t>Цитрат натрия 5%-10,0</t>
  </si>
  <si>
    <t>Натрий бромид 3%-200,0</t>
  </si>
  <si>
    <t>Калий иодид 3%-200,0</t>
  </si>
  <si>
    <t>бесцветная  или белая жидкость</t>
  </si>
  <si>
    <t>Дибазол 1%-200,0</t>
  </si>
  <si>
    <t>раствор для иньекций</t>
  </si>
  <si>
    <t>Папаверина гидрохлорид р/р 1%-200 мл</t>
  </si>
  <si>
    <t>бесцветная жидкость, раствор для иньекций</t>
  </si>
  <si>
    <t>Краска для тонометрии с колларголом, 10мл</t>
  </si>
  <si>
    <t>ИТОГО</t>
  </si>
  <si>
    <t>Председатель тендерной комиссии:</t>
  </si>
  <si>
    <t>Заместитель председателя комиссии:</t>
  </si>
  <si>
    <t>Члены комиссии:</t>
  </si>
  <si>
    <t>И.о. заместителя главного врача по ЛР___________________Джексекова Р.К.</t>
  </si>
  <si>
    <t>И.о. заместителя главного врача по ККМУ ______________________Альходжаев С.С.</t>
  </si>
  <si>
    <t>Заведующая отделением педиатрии____________________Макеева М.К.</t>
  </si>
  <si>
    <t>Заведующий ВОП___________________Халмантаев К.А.</t>
  </si>
  <si>
    <t>Заведующая ОСП ___________________Жарылкапова М.А.</t>
  </si>
  <si>
    <t>Секретарь комиссии_________________Байдилдаева Ж.Р.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</si>
</sst>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4" fontId="1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1" fillId="2" borderId="13" xfId="0" applyNumberFormat="1" applyFont="1" applyFill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08"/>
  <sheetViews>
    <sheetView tabSelected="1" zoomScale="80" zoomScaleNormal="80" workbookViewId="0">
      <pane xSplit="8" ySplit="4" topLeftCell="I44" activePane="bottomRight" state="frozen"/>
      <selection pane="topRight" activeCell="I1" sqref="I1"/>
      <selection pane="bottomLeft" activeCell="A5" sqref="A5"/>
      <selection pane="bottomRight" activeCell="A85" sqref="A85:XFD92"/>
    </sheetView>
  </sheetViews>
  <sheetFormatPr defaultRowHeight="18.75" x14ac:dyDescent="0.25"/>
  <cols>
    <col min="1" max="1" width="5.7109375" style="1" customWidth="1"/>
    <col min="2" max="2" width="6.42578125" style="1" customWidth="1"/>
    <col min="3" max="3" width="31.5703125" style="1" customWidth="1"/>
    <col min="4" max="4" width="22.7109375" style="1" customWidth="1"/>
    <col min="5" max="5" width="9.140625" style="1" customWidth="1"/>
    <col min="6" max="6" width="8.85546875" style="1" customWidth="1"/>
    <col min="7" max="7" width="11.5703125" style="1" customWidth="1"/>
    <col min="8" max="8" width="19.5703125" style="1" customWidth="1"/>
    <col min="9" max="9" width="11.5703125" style="1" customWidth="1"/>
    <col min="10" max="10" width="16.28515625" style="1" customWidth="1"/>
    <col min="11" max="11" width="11.5703125" style="1" customWidth="1"/>
    <col min="12" max="12" width="15.5703125" style="1" customWidth="1"/>
    <col min="13" max="13" width="11.5703125" style="1" customWidth="1"/>
    <col min="14" max="14" width="16.5703125" style="1" customWidth="1"/>
    <col min="15" max="15" width="11.5703125" style="1" customWidth="1"/>
    <col min="16" max="16" width="19" style="1" customWidth="1"/>
    <col min="17" max="17" width="11.5703125" style="1" customWidth="1"/>
    <col min="18" max="18" width="18" style="1" customWidth="1"/>
    <col min="19" max="19" width="11.5703125" style="1" customWidth="1"/>
    <col min="20" max="20" width="18.85546875" style="1" customWidth="1"/>
    <col min="21" max="21" width="11.5703125" style="1" customWidth="1"/>
    <col min="22" max="22" width="16" style="1" customWidth="1"/>
    <col min="23" max="23" width="11.5703125" style="1" customWidth="1"/>
    <col min="24" max="24" width="14.28515625" style="1" customWidth="1"/>
    <col min="25" max="25" width="11.5703125" style="1" customWidth="1"/>
    <col min="26" max="26" width="15.85546875" style="1" customWidth="1"/>
    <col min="27" max="27" width="11.5703125" style="1" customWidth="1"/>
    <col min="28" max="28" width="14" style="1" customWidth="1"/>
    <col min="29" max="29" width="11.5703125" style="1" customWidth="1"/>
    <col min="30" max="30" width="14.140625" style="1" customWidth="1"/>
    <col min="31" max="31" width="11.5703125" style="1" customWidth="1"/>
    <col min="32" max="32" width="16" style="1" customWidth="1"/>
    <col min="33" max="33" width="11.5703125" style="1" customWidth="1"/>
    <col min="34" max="34" width="17.42578125" style="1" customWidth="1"/>
    <col min="35" max="35" width="11.5703125" style="1" customWidth="1"/>
    <col min="36" max="36" width="18.85546875" style="1" customWidth="1"/>
    <col min="37" max="37" width="26.5703125" style="1" customWidth="1"/>
    <col min="38" max="16384" width="9.140625" style="1"/>
  </cols>
  <sheetData>
    <row r="1" spans="2:37" x14ac:dyDescent="0.25">
      <c r="AK1" s="2" t="s">
        <v>0</v>
      </c>
    </row>
    <row r="2" spans="2:37" ht="19.5" thickBot="1" x14ac:dyDescent="0.3"/>
    <row r="3" spans="2:37" x14ac:dyDescent="0.2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6"/>
      <c r="K3" s="5" t="s">
        <v>9</v>
      </c>
      <c r="L3" s="6"/>
      <c r="M3" s="5" t="s">
        <v>10</v>
      </c>
      <c r="N3" s="6"/>
      <c r="O3" s="5" t="s">
        <v>11</v>
      </c>
      <c r="P3" s="6"/>
      <c r="Q3" s="5" t="s">
        <v>12</v>
      </c>
      <c r="R3" s="6"/>
      <c r="S3" s="5" t="s">
        <v>13</v>
      </c>
      <c r="T3" s="6"/>
      <c r="U3" s="5" t="s">
        <v>14</v>
      </c>
      <c r="V3" s="6"/>
      <c r="W3" s="5" t="s">
        <v>15</v>
      </c>
      <c r="X3" s="6"/>
      <c r="Y3" s="5" t="s">
        <v>16</v>
      </c>
      <c r="Z3" s="6"/>
      <c r="AA3" s="5" t="s">
        <v>17</v>
      </c>
      <c r="AB3" s="6"/>
      <c r="AC3" s="5" t="s">
        <v>18</v>
      </c>
      <c r="AD3" s="6"/>
      <c r="AE3" s="5" t="s">
        <v>19</v>
      </c>
      <c r="AF3" s="6"/>
      <c r="AG3" s="5" t="s">
        <v>20</v>
      </c>
      <c r="AH3" s="6"/>
      <c r="AI3" s="5" t="s">
        <v>21</v>
      </c>
      <c r="AJ3" s="7"/>
      <c r="AK3" s="8" t="s">
        <v>22</v>
      </c>
    </row>
    <row r="4" spans="2:37" x14ac:dyDescent="0.25">
      <c r="B4" s="9"/>
      <c r="C4" s="9"/>
      <c r="D4" s="9"/>
      <c r="E4" s="9"/>
      <c r="F4" s="9"/>
      <c r="G4" s="9"/>
      <c r="H4" s="10"/>
      <c r="I4" s="11" t="s">
        <v>23</v>
      </c>
      <c r="J4" s="12" t="s">
        <v>24</v>
      </c>
      <c r="K4" s="11" t="s">
        <v>23</v>
      </c>
      <c r="L4" s="12" t="s">
        <v>24</v>
      </c>
      <c r="M4" s="11" t="s">
        <v>23</v>
      </c>
      <c r="N4" s="12" t="s">
        <v>24</v>
      </c>
      <c r="O4" s="11" t="s">
        <v>23</v>
      </c>
      <c r="P4" s="12" t="s">
        <v>24</v>
      </c>
      <c r="Q4" s="11" t="s">
        <v>23</v>
      </c>
      <c r="R4" s="12" t="s">
        <v>24</v>
      </c>
      <c r="S4" s="11" t="s">
        <v>23</v>
      </c>
      <c r="T4" s="12" t="s">
        <v>24</v>
      </c>
      <c r="U4" s="11" t="s">
        <v>23</v>
      </c>
      <c r="V4" s="12" t="s">
        <v>24</v>
      </c>
      <c r="W4" s="11" t="s">
        <v>23</v>
      </c>
      <c r="X4" s="12" t="s">
        <v>24</v>
      </c>
      <c r="Y4" s="11" t="s">
        <v>23</v>
      </c>
      <c r="Z4" s="12" t="s">
        <v>24</v>
      </c>
      <c r="AA4" s="11" t="s">
        <v>23</v>
      </c>
      <c r="AB4" s="12" t="s">
        <v>24</v>
      </c>
      <c r="AC4" s="11" t="s">
        <v>23</v>
      </c>
      <c r="AD4" s="12" t="s">
        <v>24</v>
      </c>
      <c r="AE4" s="11" t="s">
        <v>23</v>
      </c>
      <c r="AF4" s="12" t="s">
        <v>24</v>
      </c>
      <c r="AG4" s="11" t="s">
        <v>23</v>
      </c>
      <c r="AH4" s="12" t="s">
        <v>24</v>
      </c>
      <c r="AI4" s="11" t="s">
        <v>23</v>
      </c>
      <c r="AJ4" s="13" t="s">
        <v>24</v>
      </c>
      <c r="AK4" s="14"/>
    </row>
    <row r="5" spans="2:37" ht="75" x14ac:dyDescent="0.25">
      <c r="B5" s="15">
        <v>1</v>
      </c>
      <c r="C5" s="16" t="s">
        <v>25</v>
      </c>
      <c r="D5" s="17" t="s">
        <v>26</v>
      </c>
      <c r="E5" s="18" t="s">
        <v>27</v>
      </c>
      <c r="F5" s="19">
        <v>200</v>
      </c>
      <c r="G5" s="20">
        <v>40.61</v>
      </c>
      <c r="H5" s="21">
        <f>F5*G5</f>
        <v>8122</v>
      </c>
      <c r="I5" s="22"/>
      <c r="J5" s="23">
        <f>F5*I5</f>
        <v>0</v>
      </c>
      <c r="K5" s="24"/>
      <c r="L5" s="23">
        <f t="shared" ref="L5:L7" si="0">F5*K5</f>
        <v>0</v>
      </c>
      <c r="M5" s="24"/>
      <c r="N5" s="23">
        <f>F5*M5</f>
        <v>0</v>
      </c>
      <c r="O5" s="24"/>
      <c r="P5" s="23">
        <f>F5*O5</f>
        <v>0</v>
      </c>
      <c r="Q5" s="24"/>
      <c r="R5" s="23">
        <f>F5*Q5</f>
        <v>0</v>
      </c>
      <c r="S5" s="24"/>
      <c r="T5" s="23">
        <f>F5*S5</f>
        <v>0</v>
      </c>
      <c r="U5" s="24"/>
      <c r="V5" s="23">
        <f>F5*U5</f>
        <v>0</v>
      </c>
      <c r="W5" s="24"/>
      <c r="X5" s="23">
        <f>F5*W5</f>
        <v>0</v>
      </c>
      <c r="Y5" s="24"/>
      <c r="Z5" s="23">
        <f>F5*Y5</f>
        <v>0</v>
      </c>
      <c r="AA5" s="24"/>
      <c r="AB5" s="23">
        <f>F5*AA5</f>
        <v>0</v>
      </c>
      <c r="AC5" s="24"/>
      <c r="AD5" s="23">
        <f>F5*AC5</f>
        <v>0</v>
      </c>
      <c r="AE5" s="24"/>
      <c r="AF5" s="23">
        <f>F5*AE5</f>
        <v>0</v>
      </c>
      <c r="AG5" s="24"/>
      <c r="AH5" s="23">
        <f>F5*AG5</f>
        <v>0</v>
      </c>
      <c r="AI5" s="24"/>
      <c r="AJ5" s="21">
        <f>F5*AI5</f>
        <v>0</v>
      </c>
      <c r="AK5" s="14" t="s">
        <v>28</v>
      </c>
    </row>
    <row r="6" spans="2:37" ht="37.5" x14ac:dyDescent="0.25">
      <c r="B6" s="15">
        <v>2</v>
      </c>
      <c r="C6" s="25" t="s">
        <v>29</v>
      </c>
      <c r="D6" s="26" t="s">
        <v>30</v>
      </c>
      <c r="E6" s="27" t="s">
        <v>31</v>
      </c>
      <c r="F6" s="27">
        <v>1500</v>
      </c>
      <c r="G6" s="27">
        <v>1.1299999999999999</v>
      </c>
      <c r="H6" s="21">
        <f t="shared" ref="H6:H69" si="1">F6*G6</f>
        <v>1694.9999999999998</v>
      </c>
      <c r="I6" s="22"/>
      <c r="J6" s="23">
        <f t="shared" ref="J6:J69" si="2">F6*I6</f>
        <v>0</v>
      </c>
      <c r="K6" s="24"/>
      <c r="L6" s="23">
        <f t="shared" si="0"/>
        <v>0</v>
      </c>
      <c r="M6" s="24"/>
      <c r="N6" s="23">
        <f t="shared" ref="N6:N69" si="3">F6*M6</f>
        <v>0</v>
      </c>
      <c r="O6" s="24"/>
      <c r="P6" s="23">
        <f t="shared" ref="P6:P69" si="4">F6*O6</f>
        <v>0</v>
      </c>
      <c r="Q6" s="24"/>
      <c r="R6" s="23">
        <f t="shared" ref="R6:R69" si="5">F6*Q6</f>
        <v>0</v>
      </c>
      <c r="S6" s="24"/>
      <c r="T6" s="23">
        <f t="shared" ref="T6:T69" si="6">F6*S6</f>
        <v>0</v>
      </c>
      <c r="U6" s="24"/>
      <c r="V6" s="23">
        <f t="shared" ref="V6:V69" si="7">F6*U6</f>
        <v>0</v>
      </c>
      <c r="W6" s="24"/>
      <c r="X6" s="23">
        <f t="shared" ref="X6:X69" si="8">F6*W6</f>
        <v>0</v>
      </c>
      <c r="Y6" s="24"/>
      <c r="Z6" s="23">
        <f t="shared" ref="Z6:Z69" si="9">F6*Y6</f>
        <v>0</v>
      </c>
      <c r="AA6" s="24"/>
      <c r="AB6" s="23">
        <f t="shared" ref="AB6:AB69" si="10">F6*AA6</f>
        <v>0</v>
      </c>
      <c r="AC6" s="24"/>
      <c r="AD6" s="23">
        <f t="shared" ref="AD6:AD69" si="11">F6*AC6</f>
        <v>0</v>
      </c>
      <c r="AE6" s="24"/>
      <c r="AF6" s="23">
        <f t="shared" ref="AF6:AF69" si="12">F6*AE6</f>
        <v>0</v>
      </c>
      <c r="AG6" s="24"/>
      <c r="AH6" s="23">
        <f t="shared" ref="AH6:AH69" si="13">F6*AG6</f>
        <v>0</v>
      </c>
      <c r="AI6" s="24"/>
      <c r="AJ6" s="21">
        <f t="shared" ref="AJ6:AJ69" si="14">F6*AI6</f>
        <v>0</v>
      </c>
      <c r="AK6" s="14" t="s">
        <v>28</v>
      </c>
    </row>
    <row r="7" spans="2:37" ht="37.5" x14ac:dyDescent="0.25">
      <c r="B7" s="15">
        <v>3</v>
      </c>
      <c r="C7" s="16" t="s">
        <v>32</v>
      </c>
      <c r="D7" s="17" t="s">
        <v>33</v>
      </c>
      <c r="E7" s="18" t="s">
        <v>31</v>
      </c>
      <c r="F7" s="28">
        <v>200</v>
      </c>
      <c r="G7" s="20">
        <v>1.97</v>
      </c>
      <c r="H7" s="21">
        <f t="shared" si="1"/>
        <v>394</v>
      </c>
      <c r="I7" s="22"/>
      <c r="J7" s="23">
        <f t="shared" si="2"/>
        <v>0</v>
      </c>
      <c r="K7" s="24"/>
      <c r="L7" s="23">
        <f t="shared" si="0"/>
        <v>0</v>
      </c>
      <c r="M7" s="24"/>
      <c r="N7" s="23">
        <f t="shared" si="3"/>
        <v>0</v>
      </c>
      <c r="O7" s="24"/>
      <c r="P7" s="23">
        <f t="shared" si="4"/>
        <v>0</v>
      </c>
      <c r="Q7" s="24"/>
      <c r="R7" s="23">
        <f t="shared" si="5"/>
        <v>0</v>
      </c>
      <c r="S7" s="24"/>
      <c r="T7" s="23">
        <f t="shared" si="6"/>
        <v>0</v>
      </c>
      <c r="U7" s="24"/>
      <c r="V7" s="23">
        <f t="shared" si="7"/>
        <v>0</v>
      </c>
      <c r="W7" s="24"/>
      <c r="X7" s="23">
        <f t="shared" si="8"/>
        <v>0</v>
      </c>
      <c r="Y7" s="24"/>
      <c r="Z7" s="23">
        <f t="shared" si="9"/>
        <v>0</v>
      </c>
      <c r="AA7" s="24"/>
      <c r="AB7" s="23">
        <f t="shared" si="10"/>
        <v>0</v>
      </c>
      <c r="AC7" s="24"/>
      <c r="AD7" s="23">
        <f t="shared" si="11"/>
        <v>0</v>
      </c>
      <c r="AE7" s="24"/>
      <c r="AF7" s="23">
        <f t="shared" si="12"/>
        <v>0</v>
      </c>
      <c r="AG7" s="24"/>
      <c r="AH7" s="23">
        <f t="shared" si="13"/>
        <v>0</v>
      </c>
      <c r="AI7" s="24"/>
      <c r="AJ7" s="21">
        <f t="shared" si="14"/>
        <v>0</v>
      </c>
      <c r="AK7" s="14" t="s">
        <v>28</v>
      </c>
    </row>
    <row r="8" spans="2:37" ht="37.5" x14ac:dyDescent="0.25">
      <c r="B8" s="15">
        <v>4</v>
      </c>
      <c r="C8" s="16" t="s">
        <v>34</v>
      </c>
      <c r="D8" s="17" t="s">
        <v>35</v>
      </c>
      <c r="E8" s="18" t="s">
        <v>36</v>
      </c>
      <c r="F8" s="28">
        <v>200</v>
      </c>
      <c r="G8" s="20">
        <v>14.45</v>
      </c>
      <c r="H8" s="21">
        <f t="shared" si="1"/>
        <v>2890</v>
      </c>
      <c r="I8" s="22"/>
      <c r="J8" s="23">
        <f t="shared" si="2"/>
        <v>0</v>
      </c>
      <c r="K8" s="24"/>
      <c r="L8" s="23">
        <f>F8*K8</f>
        <v>0</v>
      </c>
      <c r="M8" s="24"/>
      <c r="N8" s="23">
        <f t="shared" si="3"/>
        <v>0</v>
      </c>
      <c r="O8" s="24"/>
      <c r="P8" s="23">
        <f t="shared" si="4"/>
        <v>0</v>
      </c>
      <c r="Q8" s="24"/>
      <c r="R8" s="23">
        <f t="shared" si="5"/>
        <v>0</v>
      </c>
      <c r="S8" s="24"/>
      <c r="T8" s="23">
        <f t="shared" si="6"/>
        <v>0</v>
      </c>
      <c r="U8" s="24"/>
      <c r="V8" s="23">
        <f t="shared" si="7"/>
        <v>0</v>
      </c>
      <c r="W8" s="24"/>
      <c r="X8" s="23">
        <f t="shared" si="8"/>
        <v>0</v>
      </c>
      <c r="Y8" s="24"/>
      <c r="Z8" s="23">
        <f t="shared" si="9"/>
        <v>0</v>
      </c>
      <c r="AA8" s="24"/>
      <c r="AB8" s="23">
        <f t="shared" si="10"/>
        <v>0</v>
      </c>
      <c r="AC8" s="24"/>
      <c r="AD8" s="23">
        <f t="shared" si="11"/>
        <v>0</v>
      </c>
      <c r="AE8" s="24"/>
      <c r="AF8" s="23">
        <f t="shared" si="12"/>
        <v>0</v>
      </c>
      <c r="AG8" s="24"/>
      <c r="AH8" s="23">
        <f t="shared" si="13"/>
        <v>0</v>
      </c>
      <c r="AI8" s="24"/>
      <c r="AJ8" s="21">
        <f t="shared" si="14"/>
        <v>0</v>
      </c>
      <c r="AK8" s="14" t="s">
        <v>28</v>
      </c>
    </row>
    <row r="9" spans="2:37" ht="37.5" x14ac:dyDescent="0.25">
      <c r="B9" s="15">
        <v>5</v>
      </c>
      <c r="C9" s="16" t="s">
        <v>37</v>
      </c>
      <c r="D9" s="17" t="s">
        <v>38</v>
      </c>
      <c r="E9" s="18" t="s">
        <v>27</v>
      </c>
      <c r="F9" s="28">
        <v>100</v>
      </c>
      <c r="G9" s="20">
        <v>42.86</v>
      </c>
      <c r="H9" s="21">
        <f t="shared" si="1"/>
        <v>4286</v>
      </c>
      <c r="I9" s="22"/>
      <c r="J9" s="23">
        <f t="shared" si="2"/>
        <v>0</v>
      </c>
      <c r="K9" s="24"/>
      <c r="L9" s="23">
        <f t="shared" ref="L9:L72" si="15">F9*K9</f>
        <v>0</v>
      </c>
      <c r="M9" s="24"/>
      <c r="N9" s="23">
        <f t="shared" si="3"/>
        <v>0</v>
      </c>
      <c r="O9" s="24"/>
      <c r="P9" s="23">
        <f t="shared" si="4"/>
        <v>0</v>
      </c>
      <c r="Q9" s="24"/>
      <c r="R9" s="23">
        <f t="shared" si="5"/>
        <v>0</v>
      </c>
      <c r="S9" s="24"/>
      <c r="T9" s="23">
        <f t="shared" si="6"/>
        <v>0</v>
      </c>
      <c r="U9" s="24"/>
      <c r="V9" s="23">
        <f t="shared" si="7"/>
        <v>0</v>
      </c>
      <c r="W9" s="24"/>
      <c r="X9" s="23">
        <f t="shared" si="8"/>
        <v>0</v>
      </c>
      <c r="Y9" s="24"/>
      <c r="Z9" s="23">
        <f t="shared" si="9"/>
        <v>0</v>
      </c>
      <c r="AA9" s="24"/>
      <c r="AB9" s="23">
        <f t="shared" si="10"/>
        <v>0</v>
      </c>
      <c r="AC9" s="24"/>
      <c r="AD9" s="23">
        <f t="shared" si="11"/>
        <v>0</v>
      </c>
      <c r="AE9" s="24"/>
      <c r="AF9" s="23">
        <f t="shared" si="12"/>
        <v>0</v>
      </c>
      <c r="AG9" s="24"/>
      <c r="AH9" s="23">
        <f t="shared" si="13"/>
        <v>0</v>
      </c>
      <c r="AI9" s="24"/>
      <c r="AJ9" s="21">
        <f t="shared" si="14"/>
        <v>0</v>
      </c>
      <c r="AK9" s="14" t="s">
        <v>28</v>
      </c>
    </row>
    <row r="10" spans="2:37" ht="75" x14ac:dyDescent="0.25">
      <c r="B10" s="15">
        <v>6</v>
      </c>
      <c r="C10" s="16" t="s">
        <v>39</v>
      </c>
      <c r="D10" s="17" t="s">
        <v>40</v>
      </c>
      <c r="E10" s="18" t="s">
        <v>31</v>
      </c>
      <c r="F10" s="28">
        <v>320</v>
      </c>
      <c r="G10" s="20">
        <v>73.510000000000005</v>
      </c>
      <c r="H10" s="21">
        <f t="shared" si="1"/>
        <v>23523.200000000001</v>
      </c>
      <c r="I10" s="22"/>
      <c r="J10" s="23">
        <f t="shared" si="2"/>
        <v>0</v>
      </c>
      <c r="K10" s="24"/>
      <c r="L10" s="23">
        <f t="shared" si="15"/>
        <v>0</v>
      </c>
      <c r="M10" s="24"/>
      <c r="N10" s="23">
        <f t="shared" si="3"/>
        <v>0</v>
      </c>
      <c r="O10" s="24"/>
      <c r="P10" s="23">
        <f t="shared" si="4"/>
        <v>0</v>
      </c>
      <c r="Q10" s="24">
        <v>68.7</v>
      </c>
      <c r="R10" s="23">
        <f t="shared" si="5"/>
        <v>21984</v>
      </c>
      <c r="S10" s="29">
        <v>68</v>
      </c>
      <c r="T10" s="23">
        <f t="shared" si="6"/>
        <v>21760</v>
      </c>
      <c r="U10" s="24"/>
      <c r="V10" s="23">
        <f t="shared" si="7"/>
        <v>0</v>
      </c>
      <c r="W10" s="24"/>
      <c r="X10" s="23">
        <f t="shared" si="8"/>
        <v>0</v>
      </c>
      <c r="Y10" s="24"/>
      <c r="Z10" s="23">
        <f t="shared" si="9"/>
        <v>0</v>
      </c>
      <c r="AA10" s="24"/>
      <c r="AB10" s="23">
        <f t="shared" si="10"/>
        <v>0</v>
      </c>
      <c r="AC10" s="24"/>
      <c r="AD10" s="23">
        <f t="shared" si="11"/>
        <v>0</v>
      </c>
      <c r="AE10" s="24"/>
      <c r="AF10" s="23">
        <f t="shared" si="12"/>
        <v>0</v>
      </c>
      <c r="AG10" s="24"/>
      <c r="AH10" s="23">
        <f t="shared" si="13"/>
        <v>0</v>
      </c>
      <c r="AI10" s="24"/>
      <c r="AJ10" s="21">
        <f t="shared" si="14"/>
        <v>0</v>
      </c>
      <c r="AK10" s="14" t="s">
        <v>13</v>
      </c>
    </row>
    <row r="11" spans="2:37" ht="56.25" x14ac:dyDescent="0.25">
      <c r="B11" s="15">
        <v>7</v>
      </c>
      <c r="C11" s="16" t="s">
        <v>41</v>
      </c>
      <c r="D11" s="17" t="s">
        <v>42</v>
      </c>
      <c r="E11" s="18" t="s">
        <v>27</v>
      </c>
      <c r="F11" s="28">
        <v>20</v>
      </c>
      <c r="G11" s="20">
        <v>70.349999999999994</v>
      </c>
      <c r="H11" s="21">
        <f t="shared" si="1"/>
        <v>1407</v>
      </c>
      <c r="I11" s="22"/>
      <c r="J11" s="23">
        <f t="shared" si="2"/>
        <v>0</v>
      </c>
      <c r="K11" s="24"/>
      <c r="L11" s="23">
        <f t="shared" si="15"/>
        <v>0</v>
      </c>
      <c r="M11" s="24"/>
      <c r="N11" s="23">
        <f t="shared" si="3"/>
        <v>0</v>
      </c>
      <c r="O11" s="24"/>
      <c r="P11" s="23">
        <f t="shared" si="4"/>
        <v>0</v>
      </c>
      <c r="Q11" s="24"/>
      <c r="R11" s="23">
        <f t="shared" si="5"/>
        <v>0</v>
      </c>
      <c r="S11" s="24"/>
      <c r="T11" s="23">
        <f t="shared" si="6"/>
        <v>0</v>
      </c>
      <c r="U11" s="24"/>
      <c r="V11" s="23">
        <f t="shared" si="7"/>
        <v>0</v>
      </c>
      <c r="W11" s="24"/>
      <c r="X11" s="23">
        <f t="shared" si="8"/>
        <v>0</v>
      </c>
      <c r="Y11" s="24"/>
      <c r="Z11" s="23">
        <f t="shared" si="9"/>
        <v>0</v>
      </c>
      <c r="AA11" s="24"/>
      <c r="AB11" s="23">
        <f t="shared" si="10"/>
        <v>0</v>
      </c>
      <c r="AC11" s="24"/>
      <c r="AD11" s="23">
        <f t="shared" si="11"/>
        <v>0</v>
      </c>
      <c r="AE11" s="24"/>
      <c r="AF11" s="23">
        <f t="shared" si="12"/>
        <v>0</v>
      </c>
      <c r="AG11" s="24"/>
      <c r="AH11" s="23">
        <f t="shared" si="13"/>
        <v>0</v>
      </c>
      <c r="AI11" s="24"/>
      <c r="AJ11" s="21">
        <f t="shared" si="14"/>
        <v>0</v>
      </c>
      <c r="AK11" s="14" t="s">
        <v>28</v>
      </c>
    </row>
    <row r="12" spans="2:37" ht="37.5" x14ac:dyDescent="0.25">
      <c r="B12" s="15">
        <v>8</v>
      </c>
      <c r="C12" s="16" t="s">
        <v>43</v>
      </c>
      <c r="D12" s="17" t="s">
        <v>44</v>
      </c>
      <c r="E12" s="18" t="s">
        <v>45</v>
      </c>
      <c r="F12" s="28">
        <v>100</v>
      </c>
      <c r="G12" s="20">
        <v>264.23</v>
      </c>
      <c r="H12" s="21">
        <f t="shared" si="1"/>
        <v>26423</v>
      </c>
      <c r="I12" s="22"/>
      <c r="J12" s="23">
        <f t="shared" si="2"/>
        <v>0</v>
      </c>
      <c r="K12" s="24"/>
      <c r="L12" s="23">
        <f t="shared" si="15"/>
        <v>0</v>
      </c>
      <c r="M12" s="24"/>
      <c r="N12" s="23">
        <f t="shared" si="3"/>
        <v>0</v>
      </c>
      <c r="O12" s="24"/>
      <c r="P12" s="23">
        <f t="shared" si="4"/>
        <v>0</v>
      </c>
      <c r="Q12" s="24"/>
      <c r="R12" s="23">
        <f t="shared" si="5"/>
        <v>0</v>
      </c>
      <c r="S12" s="24"/>
      <c r="T12" s="23">
        <f t="shared" si="6"/>
        <v>0</v>
      </c>
      <c r="U12" s="24"/>
      <c r="V12" s="23">
        <f t="shared" si="7"/>
        <v>0</v>
      </c>
      <c r="W12" s="24"/>
      <c r="X12" s="23">
        <f t="shared" si="8"/>
        <v>0</v>
      </c>
      <c r="Y12" s="24"/>
      <c r="Z12" s="23">
        <f t="shared" si="9"/>
        <v>0</v>
      </c>
      <c r="AA12" s="24"/>
      <c r="AB12" s="23">
        <f t="shared" si="10"/>
        <v>0</v>
      </c>
      <c r="AC12" s="24"/>
      <c r="AD12" s="23">
        <f t="shared" si="11"/>
        <v>0</v>
      </c>
      <c r="AE12" s="24"/>
      <c r="AF12" s="23">
        <f t="shared" si="12"/>
        <v>0</v>
      </c>
      <c r="AG12" s="24"/>
      <c r="AH12" s="23">
        <f t="shared" si="13"/>
        <v>0</v>
      </c>
      <c r="AI12" s="24"/>
      <c r="AJ12" s="21">
        <f t="shared" si="14"/>
        <v>0</v>
      </c>
      <c r="AK12" s="14" t="s">
        <v>28</v>
      </c>
    </row>
    <row r="13" spans="2:37" ht="56.25" x14ac:dyDescent="0.25">
      <c r="B13" s="15">
        <v>9</v>
      </c>
      <c r="C13" s="30" t="s">
        <v>46</v>
      </c>
      <c r="D13" s="17" t="s">
        <v>47</v>
      </c>
      <c r="E13" s="18" t="s">
        <v>27</v>
      </c>
      <c r="F13" s="28">
        <v>30</v>
      </c>
      <c r="G13" s="20">
        <v>365.48</v>
      </c>
      <c r="H13" s="21">
        <f t="shared" si="1"/>
        <v>10964.400000000001</v>
      </c>
      <c r="I13" s="22"/>
      <c r="J13" s="23">
        <f t="shared" si="2"/>
        <v>0</v>
      </c>
      <c r="K13" s="24"/>
      <c r="L13" s="23">
        <f t="shared" si="15"/>
        <v>0</v>
      </c>
      <c r="M13" s="24"/>
      <c r="N13" s="23">
        <f t="shared" si="3"/>
        <v>0</v>
      </c>
      <c r="O13" s="24"/>
      <c r="P13" s="23">
        <f t="shared" si="4"/>
        <v>0</v>
      </c>
      <c r="Q13" s="24"/>
      <c r="R13" s="23">
        <f t="shared" si="5"/>
        <v>0</v>
      </c>
      <c r="S13" s="29">
        <v>364.45</v>
      </c>
      <c r="T13" s="23">
        <f t="shared" si="6"/>
        <v>10933.5</v>
      </c>
      <c r="U13" s="24"/>
      <c r="V13" s="23">
        <f t="shared" si="7"/>
        <v>0</v>
      </c>
      <c r="W13" s="24"/>
      <c r="X13" s="23">
        <f t="shared" si="8"/>
        <v>0</v>
      </c>
      <c r="Y13" s="24"/>
      <c r="Z13" s="23">
        <f t="shared" si="9"/>
        <v>0</v>
      </c>
      <c r="AA13" s="24"/>
      <c r="AB13" s="23">
        <f t="shared" si="10"/>
        <v>0</v>
      </c>
      <c r="AC13" s="24"/>
      <c r="AD13" s="23">
        <f t="shared" si="11"/>
        <v>0</v>
      </c>
      <c r="AE13" s="24"/>
      <c r="AF13" s="23">
        <f t="shared" si="12"/>
        <v>0</v>
      </c>
      <c r="AG13" s="24"/>
      <c r="AH13" s="23">
        <f t="shared" si="13"/>
        <v>0</v>
      </c>
      <c r="AI13" s="24"/>
      <c r="AJ13" s="21">
        <f t="shared" si="14"/>
        <v>0</v>
      </c>
      <c r="AK13" s="14" t="s">
        <v>13</v>
      </c>
    </row>
    <row r="14" spans="2:37" ht="93.75" x14ac:dyDescent="0.25">
      <c r="B14" s="15">
        <v>10</v>
      </c>
      <c r="C14" s="31" t="s">
        <v>48</v>
      </c>
      <c r="D14" s="16" t="s">
        <v>49</v>
      </c>
      <c r="E14" s="18" t="s">
        <v>27</v>
      </c>
      <c r="F14" s="28">
        <v>20</v>
      </c>
      <c r="G14" s="20">
        <v>40.200000000000003</v>
      </c>
      <c r="H14" s="21">
        <f t="shared" si="1"/>
        <v>804</v>
      </c>
      <c r="I14" s="22"/>
      <c r="J14" s="23">
        <f t="shared" si="2"/>
        <v>0</v>
      </c>
      <c r="K14" s="24"/>
      <c r="L14" s="23">
        <f t="shared" si="15"/>
        <v>0</v>
      </c>
      <c r="M14" s="24"/>
      <c r="N14" s="23">
        <f t="shared" si="3"/>
        <v>0</v>
      </c>
      <c r="O14" s="24"/>
      <c r="P14" s="23">
        <f t="shared" si="4"/>
        <v>0</v>
      </c>
      <c r="Q14" s="24"/>
      <c r="R14" s="23">
        <f t="shared" si="5"/>
        <v>0</v>
      </c>
      <c r="S14" s="24"/>
      <c r="T14" s="23">
        <f t="shared" si="6"/>
        <v>0</v>
      </c>
      <c r="U14" s="24"/>
      <c r="V14" s="23">
        <f t="shared" si="7"/>
        <v>0</v>
      </c>
      <c r="W14" s="24"/>
      <c r="X14" s="23">
        <f t="shared" si="8"/>
        <v>0</v>
      </c>
      <c r="Y14" s="24"/>
      <c r="Z14" s="23">
        <f t="shared" si="9"/>
        <v>0</v>
      </c>
      <c r="AA14" s="24"/>
      <c r="AB14" s="23">
        <f t="shared" si="10"/>
        <v>0</v>
      </c>
      <c r="AC14" s="24"/>
      <c r="AD14" s="23">
        <f t="shared" si="11"/>
        <v>0</v>
      </c>
      <c r="AE14" s="24"/>
      <c r="AF14" s="23">
        <f t="shared" si="12"/>
        <v>0</v>
      </c>
      <c r="AG14" s="24"/>
      <c r="AH14" s="23">
        <f t="shared" si="13"/>
        <v>0</v>
      </c>
      <c r="AI14" s="24"/>
      <c r="AJ14" s="21">
        <f t="shared" si="14"/>
        <v>0</v>
      </c>
      <c r="AK14" s="14" t="s">
        <v>28</v>
      </c>
    </row>
    <row r="15" spans="2:37" ht="56.25" x14ac:dyDescent="0.25">
      <c r="B15" s="15">
        <v>11</v>
      </c>
      <c r="C15" s="32" t="s">
        <v>50</v>
      </c>
      <c r="D15" s="33" t="s">
        <v>51</v>
      </c>
      <c r="E15" s="34" t="s">
        <v>27</v>
      </c>
      <c r="F15" s="28">
        <v>1000</v>
      </c>
      <c r="G15" s="35">
        <v>105.76</v>
      </c>
      <c r="H15" s="21">
        <f t="shared" si="1"/>
        <v>105760</v>
      </c>
      <c r="I15" s="22"/>
      <c r="J15" s="23">
        <f t="shared" si="2"/>
        <v>0</v>
      </c>
      <c r="K15" s="24"/>
      <c r="L15" s="23">
        <f t="shared" si="15"/>
        <v>0</v>
      </c>
      <c r="M15" s="24"/>
      <c r="N15" s="23">
        <f t="shared" si="3"/>
        <v>0</v>
      </c>
      <c r="O15" s="24"/>
      <c r="P15" s="23">
        <f t="shared" si="4"/>
        <v>0</v>
      </c>
      <c r="Q15" s="24">
        <v>100</v>
      </c>
      <c r="R15" s="23">
        <f t="shared" si="5"/>
        <v>100000</v>
      </c>
      <c r="S15" s="29">
        <v>95</v>
      </c>
      <c r="T15" s="23">
        <f t="shared" si="6"/>
        <v>95000</v>
      </c>
      <c r="U15" s="24"/>
      <c r="V15" s="23">
        <f t="shared" si="7"/>
        <v>0</v>
      </c>
      <c r="W15" s="24"/>
      <c r="X15" s="23">
        <f t="shared" si="8"/>
        <v>0</v>
      </c>
      <c r="Y15" s="24"/>
      <c r="Z15" s="23">
        <f t="shared" si="9"/>
        <v>0</v>
      </c>
      <c r="AA15" s="24"/>
      <c r="AB15" s="23">
        <f t="shared" si="10"/>
        <v>0</v>
      </c>
      <c r="AC15" s="24"/>
      <c r="AD15" s="23">
        <f t="shared" si="11"/>
        <v>0</v>
      </c>
      <c r="AE15" s="24"/>
      <c r="AF15" s="23">
        <f t="shared" si="12"/>
        <v>0</v>
      </c>
      <c r="AG15" s="24"/>
      <c r="AH15" s="23">
        <f t="shared" si="13"/>
        <v>0</v>
      </c>
      <c r="AI15" s="24"/>
      <c r="AJ15" s="21">
        <f t="shared" si="14"/>
        <v>0</v>
      </c>
      <c r="AK15" s="14" t="s">
        <v>13</v>
      </c>
    </row>
    <row r="16" spans="2:37" ht="37.5" x14ac:dyDescent="0.25">
      <c r="B16" s="15">
        <v>12</v>
      </c>
      <c r="C16" s="36" t="s">
        <v>52</v>
      </c>
      <c r="D16" s="37" t="s">
        <v>53</v>
      </c>
      <c r="E16" s="34" t="s">
        <v>27</v>
      </c>
      <c r="F16" s="28">
        <v>200</v>
      </c>
      <c r="G16" s="35">
        <v>25.08</v>
      </c>
      <c r="H16" s="21">
        <f t="shared" si="1"/>
        <v>5016</v>
      </c>
      <c r="I16" s="22"/>
      <c r="J16" s="23">
        <f t="shared" si="2"/>
        <v>0</v>
      </c>
      <c r="K16" s="24"/>
      <c r="L16" s="23">
        <f t="shared" si="15"/>
        <v>0</v>
      </c>
      <c r="M16" s="24"/>
      <c r="N16" s="23">
        <f t="shared" si="3"/>
        <v>0</v>
      </c>
      <c r="O16" s="24"/>
      <c r="P16" s="23">
        <f t="shared" si="4"/>
        <v>0</v>
      </c>
      <c r="Q16" s="24"/>
      <c r="R16" s="23">
        <f t="shared" si="5"/>
        <v>0</v>
      </c>
      <c r="S16" s="24"/>
      <c r="T16" s="23">
        <f t="shared" si="6"/>
        <v>0</v>
      </c>
      <c r="U16" s="24"/>
      <c r="V16" s="23">
        <f t="shared" si="7"/>
        <v>0</v>
      </c>
      <c r="W16" s="24"/>
      <c r="X16" s="23">
        <f t="shared" si="8"/>
        <v>0</v>
      </c>
      <c r="Y16" s="24"/>
      <c r="Z16" s="23">
        <f t="shared" si="9"/>
        <v>0</v>
      </c>
      <c r="AA16" s="24"/>
      <c r="AB16" s="23">
        <f t="shared" si="10"/>
        <v>0</v>
      </c>
      <c r="AC16" s="24"/>
      <c r="AD16" s="23">
        <f t="shared" si="11"/>
        <v>0</v>
      </c>
      <c r="AE16" s="24"/>
      <c r="AF16" s="23">
        <f t="shared" si="12"/>
        <v>0</v>
      </c>
      <c r="AG16" s="24"/>
      <c r="AH16" s="23">
        <f t="shared" si="13"/>
        <v>0</v>
      </c>
      <c r="AI16" s="24"/>
      <c r="AJ16" s="21">
        <f t="shared" si="14"/>
        <v>0</v>
      </c>
      <c r="AK16" s="14" t="s">
        <v>28</v>
      </c>
    </row>
    <row r="17" spans="2:37" ht="56.25" x14ac:dyDescent="0.25">
      <c r="B17" s="15">
        <v>13</v>
      </c>
      <c r="C17" s="38" t="s">
        <v>54</v>
      </c>
      <c r="D17" s="39" t="s">
        <v>55</v>
      </c>
      <c r="E17" s="40" t="s">
        <v>56</v>
      </c>
      <c r="F17" s="41">
        <v>250</v>
      </c>
      <c r="G17" s="42">
        <v>10.98</v>
      </c>
      <c r="H17" s="21">
        <f t="shared" si="1"/>
        <v>2745</v>
      </c>
      <c r="I17" s="22"/>
      <c r="J17" s="23">
        <f t="shared" si="2"/>
        <v>0</v>
      </c>
      <c r="K17" s="24"/>
      <c r="L17" s="23">
        <f t="shared" si="15"/>
        <v>0</v>
      </c>
      <c r="M17" s="24"/>
      <c r="N17" s="23">
        <f t="shared" si="3"/>
        <v>0</v>
      </c>
      <c r="O17" s="24"/>
      <c r="P17" s="23">
        <f t="shared" si="4"/>
        <v>0</v>
      </c>
      <c r="Q17" s="24"/>
      <c r="R17" s="23">
        <f t="shared" si="5"/>
        <v>0</v>
      </c>
      <c r="S17" s="24"/>
      <c r="T17" s="23">
        <f t="shared" si="6"/>
        <v>0</v>
      </c>
      <c r="U17" s="24"/>
      <c r="V17" s="23">
        <f t="shared" si="7"/>
        <v>0</v>
      </c>
      <c r="W17" s="24"/>
      <c r="X17" s="23">
        <f t="shared" si="8"/>
        <v>0</v>
      </c>
      <c r="Y17" s="24"/>
      <c r="Z17" s="23">
        <f t="shared" si="9"/>
        <v>0</v>
      </c>
      <c r="AA17" s="24"/>
      <c r="AB17" s="23">
        <f t="shared" si="10"/>
        <v>0</v>
      </c>
      <c r="AC17" s="24"/>
      <c r="AD17" s="23">
        <f t="shared" si="11"/>
        <v>0</v>
      </c>
      <c r="AE17" s="24"/>
      <c r="AF17" s="23">
        <f t="shared" si="12"/>
        <v>0</v>
      </c>
      <c r="AG17" s="24"/>
      <c r="AH17" s="23">
        <f t="shared" si="13"/>
        <v>0</v>
      </c>
      <c r="AI17" s="24"/>
      <c r="AJ17" s="21">
        <f t="shared" si="14"/>
        <v>0</v>
      </c>
      <c r="AK17" s="14" t="s">
        <v>28</v>
      </c>
    </row>
    <row r="18" spans="2:37" ht="37.5" x14ac:dyDescent="0.25">
      <c r="B18" s="15">
        <v>14</v>
      </c>
      <c r="C18" s="38" t="s">
        <v>57</v>
      </c>
      <c r="D18" s="39" t="s">
        <v>58</v>
      </c>
      <c r="E18" s="40" t="s">
        <v>45</v>
      </c>
      <c r="F18" s="41">
        <v>10</v>
      </c>
      <c r="G18" s="42">
        <v>477.92</v>
      </c>
      <c r="H18" s="21">
        <f t="shared" si="1"/>
        <v>4779.2</v>
      </c>
      <c r="I18" s="22"/>
      <c r="J18" s="23">
        <f t="shared" si="2"/>
        <v>0</v>
      </c>
      <c r="K18" s="24"/>
      <c r="L18" s="23">
        <f t="shared" si="15"/>
        <v>0</v>
      </c>
      <c r="M18" s="24"/>
      <c r="N18" s="23">
        <f t="shared" si="3"/>
        <v>0</v>
      </c>
      <c r="O18" s="24"/>
      <c r="P18" s="23">
        <f t="shared" si="4"/>
        <v>0</v>
      </c>
      <c r="Q18" s="24"/>
      <c r="R18" s="23">
        <f t="shared" si="5"/>
        <v>0</v>
      </c>
      <c r="S18" s="24"/>
      <c r="T18" s="23">
        <f t="shared" si="6"/>
        <v>0</v>
      </c>
      <c r="U18" s="24"/>
      <c r="V18" s="23">
        <f t="shared" si="7"/>
        <v>0</v>
      </c>
      <c r="W18" s="24"/>
      <c r="X18" s="23">
        <f t="shared" si="8"/>
        <v>0</v>
      </c>
      <c r="Y18" s="24"/>
      <c r="Z18" s="23">
        <f t="shared" si="9"/>
        <v>0</v>
      </c>
      <c r="AA18" s="24"/>
      <c r="AB18" s="23">
        <f t="shared" si="10"/>
        <v>0</v>
      </c>
      <c r="AC18" s="24"/>
      <c r="AD18" s="23">
        <f t="shared" si="11"/>
        <v>0</v>
      </c>
      <c r="AE18" s="24"/>
      <c r="AF18" s="23">
        <f t="shared" si="12"/>
        <v>0</v>
      </c>
      <c r="AG18" s="24"/>
      <c r="AH18" s="23">
        <f t="shared" si="13"/>
        <v>0</v>
      </c>
      <c r="AI18" s="24"/>
      <c r="AJ18" s="21">
        <f t="shared" si="14"/>
        <v>0</v>
      </c>
      <c r="AK18" s="14" t="s">
        <v>28</v>
      </c>
    </row>
    <row r="19" spans="2:37" ht="56.25" x14ac:dyDescent="0.25">
      <c r="B19" s="15">
        <v>15</v>
      </c>
      <c r="C19" s="43" t="s">
        <v>59</v>
      </c>
      <c r="D19" s="44" t="s">
        <v>60</v>
      </c>
      <c r="E19" s="18" t="s">
        <v>27</v>
      </c>
      <c r="F19" s="28">
        <v>60</v>
      </c>
      <c r="G19" s="20">
        <v>110.26</v>
      </c>
      <c r="H19" s="21">
        <f t="shared" si="1"/>
        <v>6615.6</v>
      </c>
      <c r="I19" s="22"/>
      <c r="J19" s="23">
        <f t="shared" si="2"/>
        <v>0</v>
      </c>
      <c r="K19" s="24"/>
      <c r="L19" s="23">
        <f t="shared" si="15"/>
        <v>0</v>
      </c>
      <c r="M19" s="24"/>
      <c r="N19" s="23">
        <f t="shared" si="3"/>
        <v>0</v>
      </c>
      <c r="O19" s="24"/>
      <c r="P19" s="23">
        <f t="shared" si="4"/>
        <v>0</v>
      </c>
      <c r="Q19" s="24"/>
      <c r="R19" s="23">
        <f t="shared" si="5"/>
        <v>0</v>
      </c>
      <c r="S19" s="24"/>
      <c r="T19" s="23">
        <f t="shared" si="6"/>
        <v>0</v>
      </c>
      <c r="U19" s="24"/>
      <c r="V19" s="23">
        <f t="shared" si="7"/>
        <v>0</v>
      </c>
      <c r="W19" s="24"/>
      <c r="X19" s="23">
        <f t="shared" si="8"/>
        <v>0</v>
      </c>
      <c r="Y19" s="24"/>
      <c r="Z19" s="23">
        <f t="shared" si="9"/>
        <v>0</v>
      </c>
      <c r="AA19" s="24"/>
      <c r="AB19" s="23">
        <f t="shared" si="10"/>
        <v>0</v>
      </c>
      <c r="AC19" s="24"/>
      <c r="AD19" s="23">
        <f t="shared" si="11"/>
        <v>0</v>
      </c>
      <c r="AE19" s="24"/>
      <c r="AF19" s="23">
        <f t="shared" si="12"/>
        <v>0</v>
      </c>
      <c r="AG19" s="24"/>
      <c r="AH19" s="23">
        <f t="shared" si="13"/>
        <v>0</v>
      </c>
      <c r="AI19" s="24"/>
      <c r="AJ19" s="21">
        <f t="shared" si="14"/>
        <v>0</v>
      </c>
      <c r="AK19" s="14" t="s">
        <v>28</v>
      </c>
    </row>
    <row r="20" spans="2:37" ht="56.25" x14ac:dyDescent="0.25">
      <c r="B20" s="15">
        <v>16</v>
      </c>
      <c r="C20" s="45" t="s">
        <v>61</v>
      </c>
      <c r="D20" s="46" t="s">
        <v>62</v>
      </c>
      <c r="E20" s="47" t="s">
        <v>63</v>
      </c>
      <c r="F20" s="48">
        <v>20</v>
      </c>
      <c r="G20" s="49">
        <v>4000</v>
      </c>
      <c r="H20" s="21">
        <f t="shared" si="1"/>
        <v>80000</v>
      </c>
      <c r="I20" s="22"/>
      <c r="J20" s="23">
        <f t="shared" si="2"/>
        <v>0</v>
      </c>
      <c r="K20" s="24"/>
      <c r="L20" s="23">
        <f t="shared" si="15"/>
        <v>0</v>
      </c>
      <c r="M20" s="24"/>
      <c r="N20" s="23">
        <f t="shared" si="3"/>
        <v>0</v>
      </c>
      <c r="O20" s="24"/>
      <c r="P20" s="23">
        <f t="shared" si="4"/>
        <v>0</v>
      </c>
      <c r="Q20" s="24"/>
      <c r="R20" s="23">
        <f t="shared" si="5"/>
        <v>0</v>
      </c>
      <c r="S20" s="24"/>
      <c r="T20" s="23">
        <f t="shared" si="6"/>
        <v>0</v>
      </c>
      <c r="U20" s="24"/>
      <c r="V20" s="23">
        <f t="shared" si="7"/>
        <v>0</v>
      </c>
      <c r="W20" s="24"/>
      <c r="X20" s="23">
        <f t="shared" si="8"/>
        <v>0</v>
      </c>
      <c r="Y20" s="24"/>
      <c r="Z20" s="23">
        <f t="shared" si="9"/>
        <v>0</v>
      </c>
      <c r="AA20" s="24"/>
      <c r="AB20" s="23">
        <f t="shared" si="10"/>
        <v>0</v>
      </c>
      <c r="AC20" s="24"/>
      <c r="AD20" s="23">
        <f t="shared" si="11"/>
        <v>0</v>
      </c>
      <c r="AE20" s="24"/>
      <c r="AF20" s="23">
        <f t="shared" si="12"/>
        <v>0</v>
      </c>
      <c r="AG20" s="24"/>
      <c r="AH20" s="23">
        <f t="shared" si="13"/>
        <v>0</v>
      </c>
      <c r="AI20" s="24"/>
      <c r="AJ20" s="21">
        <f t="shared" si="14"/>
        <v>0</v>
      </c>
      <c r="AK20" s="14" t="s">
        <v>28</v>
      </c>
    </row>
    <row r="21" spans="2:37" ht="37.5" x14ac:dyDescent="0.25">
      <c r="B21" s="15">
        <v>17</v>
      </c>
      <c r="C21" s="36" t="s">
        <v>64</v>
      </c>
      <c r="D21" s="50" t="s">
        <v>65</v>
      </c>
      <c r="E21" s="51" t="s">
        <v>63</v>
      </c>
      <c r="F21" s="52">
        <v>30</v>
      </c>
      <c r="G21" s="53">
        <v>360</v>
      </c>
      <c r="H21" s="21">
        <f t="shared" si="1"/>
        <v>10800</v>
      </c>
      <c r="I21" s="22"/>
      <c r="J21" s="23">
        <f t="shared" si="2"/>
        <v>0</v>
      </c>
      <c r="K21" s="24"/>
      <c r="L21" s="23">
        <f t="shared" si="15"/>
        <v>0</v>
      </c>
      <c r="M21" s="24"/>
      <c r="N21" s="23">
        <f t="shared" si="3"/>
        <v>0</v>
      </c>
      <c r="O21" s="24"/>
      <c r="P21" s="23">
        <f t="shared" si="4"/>
        <v>0</v>
      </c>
      <c r="Q21" s="24"/>
      <c r="R21" s="23">
        <f t="shared" si="5"/>
        <v>0</v>
      </c>
      <c r="S21" s="24"/>
      <c r="T21" s="23">
        <f t="shared" si="6"/>
        <v>0</v>
      </c>
      <c r="U21" s="24"/>
      <c r="V21" s="23">
        <f t="shared" si="7"/>
        <v>0</v>
      </c>
      <c r="W21" s="24"/>
      <c r="X21" s="23">
        <f t="shared" si="8"/>
        <v>0</v>
      </c>
      <c r="Y21" s="24"/>
      <c r="Z21" s="23">
        <f t="shared" si="9"/>
        <v>0</v>
      </c>
      <c r="AA21" s="24"/>
      <c r="AB21" s="23">
        <f t="shared" si="10"/>
        <v>0</v>
      </c>
      <c r="AC21" s="24"/>
      <c r="AD21" s="23">
        <f t="shared" si="11"/>
        <v>0</v>
      </c>
      <c r="AE21" s="24"/>
      <c r="AF21" s="23">
        <f t="shared" si="12"/>
        <v>0</v>
      </c>
      <c r="AG21" s="24"/>
      <c r="AH21" s="23">
        <f t="shared" si="13"/>
        <v>0</v>
      </c>
      <c r="AI21" s="24"/>
      <c r="AJ21" s="21">
        <f t="shared" si="14"/>
        <v>0</v>
      </c>
      <c r="AK21" s="14" t="s">
        <v>28</v>
      </c>
    </row>
    <row r="22" spans="2:37" ht="112.5" x14ac:dyDescent="0.25">
      <c r="B22" s="15">
        <v>18</v>
      </c>
      <c r="C22" s="36" t="s">
        <v>66</v>
      </c>
      <c r="D22" s="50" t="s">
        <v>67</v>
      </c>
      <c r="E22" s="51" t="s">
        <v>63</v>
      </c>
      <c r="F22" s="52">
        <v>150</v>
      </c>
      <c r="G22" s="53">
        <v>185</v>
      </c>
      <c r="H22" s="21">
        <f t="shared" si="1"/>
        <v>27750</v>
      </c>
      <c r="I22" s="22"/>
      <c r="J22" s="23">
        <f t="shared" si="2"/>
        <v>0</v>
      </c>
      <c r="K22" s="24"/>
      <c r="L22" s="23">
        <f t="shared" si="15"/>
        <v>0</v>
      </c>
      <c r="M22" s="24"/>
      <c r="N22" s="23">
        <f t="shared" si="3"/>
        <v>0</v>
      </c>
      <c r="O22" s="24">
        <v>180</v>
      </c>
      <c r="P22" s="23">
        <f t="shared" si="4"/>
        <v>27000</v>
      </c>
      <c r="Q22" s="24"/>
      <c r="R22" s="23">
        <f t="shared" si="5"/>
        <v>0</v>
      </c>
      <c r="S22" s="24"/>
      <c r="T22" s="23">
        <f t="shared" si="6"/>
        <v>0</v>
      </c>
      <c r="U22" s="24"/>
      <c r="V22" s="23">
        <f t="shared" si="7"/>
        <v>0</v>
      </c>
      <c r="W22" s="24"/>
      <c r="X22" s="23">
        <f t="shared" si="8"/>
        <v>0</v>
      </c>
      <c r="Y22" s="29">
        <v>69</v>
      </c>
      <c r="Z22" s="23">
        <f t="shared" si="9"/>
        <v>10350</v>
      </c>
      <c r="AA22" s="24">
        <v>143</v>
      </c>
      <c r="AB22" s="23">
        <f t="shared" si="10"/>
        <v>21450</v>
      </c>
      <c r="AC22" s="24"/>
      <c r="AD22" s="23">
        <f t="shared" si="11"/>
        <v>0</v>
      </c>
      <c r="AE22" s="24"/>
      <c r="AF22" s="23">
        <f t="shared" si="12"/>
        <v>0</v>
      </c>
      <c r="AG22" s="24"/>
      <c r="AH22" s="23">
        <f t="shared" si="13"/>
        <v>0</v>
      </c>
      <c r="AI22" s="24">
        <v>89.7</v>
      </c>
      <c r="AJ22" s="21">
        <f t="shared" si="14"/>
        <v>13455</v>
      </c>
      <c r="AK22" s="14" t="s">
        <v>16</v>
      </c>
    </row>
    <row r="23" spans="2:37" ht="112.5" x14ac:dyDescent="0.25">
      <c r="B23" s="15">
        <v>19</v>
      </c>
      <c r="C23" s="36" t="s">
        <v>68</v>
      </c>
      <c r="D23" s="50" t="s">
        <v>69</v>
      </c>
      <c r="E23" s="51" t="s">
        <v>63</v>
      </c>
      <c r="F23" s="52">
        <v>150</v>
      </c>
      <c r="G23" s="53">
        <v>185</v>
      </c>
      <c r="H23" s="21">
        <f t="shared" si="1"/>
        <v>27750</v>
      </c>
      <c r="I23" s="22"/>
      <c r="J23" s="23">
        <f t="shared" si="2"/>
        <v>0</v>
      </c>
      <c r="K23" s="24"/>
      <c r="L23" s="23">
        <f t="shared" si="15"/>
        <v>0</v>
      </c>
      <c r="M23" s="24"/>
      <c r="N23" s="23">
        <f t="shared" si="3"/>
        <v>0</v>
      </c>
      <c r="O23" s="24">
        <v>180</v>
      </c>
      <c r="P23" s="23">
        <f t="shared" si="4"/>
        <v>27000</v>
      </c>
      <c r="Q23" s="24"/>
      <c r="R23" s="23">
        <f t="shared" si="5"/>
        <v>0</v>
      </c>
      <c r="S23" s="24"/>
      <c r="T23" s="23">
        <f t="shared" si="6"/>
        <v>0</v>
      </c>
      <c r="U23" s="24"/>
      <c r="V23" s="23">
        <f t="shared" si="7"/>
        <v>0</v>
      </c>
      <c r="W23" s="24"/>
      <c r="X23" s="23">
        <f t="shared" si="8"/>
        <v>0</v>
      </c>
      <c r="Y23" s="29">
        <v>69</v>
      </c>
      <c r="Z23" s="23">
        <f t="shared" si="9"/>
        <v>10350</v>
      </c>
      <c r="AA23" s="24">
        <v>143</v>
      </c>
      <c r="AB23" s="23">
        <f t="shared" si="10"/>
        <v>21450</v>
      </c>
      <c r="AC23" s="24"/>
      <c r="AD23" s="23">
        <f t="shared" si="11"/>
        <v>0</v>
      </c>
      <c r="AE23" s="24"/>
      <c r="AF23" s="23">
        <f t="shared" si="12"/>
        <v>0</v>
      </c>
      <c r="AG23" s="24"/>
      <c r="AH23" s="23">
        <f t="shared" si="13"/>
        <v>0</v>
      </c>
      <c r="AI23" s="24">
        <v>89.7</v>
      </c>
      <c r="AJ23" s="21">
        <f t="shared" si="14"/>
        <v>13455</v>
      </c>
      <c r="AK23" s="14" t="s">
        <v>16</v>
      </c>
    </row>
    <row r="24" spans="2:37" ht="112.5" x14ac:dyDescent="0.25">
      <c r="B24" s="15">
        <v>20</v>
      </c>
      <c r="C24" s="36" t="s">
        <v>70</v>
      </c>
      <c r="D24" s="50" t="s">
        <v>71</v>
      </c>
      <c r="E24" s="51" t="s">
        <v>63</v>
      </c>
      <c r="F24" s="52">
        <v>150</v>
      </c>
      <c r="G24" s="53">
        <v>185</v>
      </c>
      <c r="H24" s="21">
        <f t="shared" si="1"/>
        <v>27750</v>
      </c>
      <c r="I24" s="22"/>
      <c r="J24" s="23">
        <f t="shared" si="2"/>
        <v>0</v>
      </c>
      <c r="K24" s="24"/>
      <c r="L24" s="23">
        <f t="shared" si="15"/>
        <v>0</v>
      </c>
      <c r="M24" s="24"/>
      <c r="N24" s="23">
        <f t="shared" si="3"/>
        <v>0</v>
      </c>
      <c r="O24" s="24">
        <v>180</v>
      </c>
      <c r="P24" s="23">
        <f t="shared" si="4"/>
        <v>27000</v>
      </c>
      <c r="Q24" s="24"/>
      <c r="R24" s="23">
        <f t="shared" si="5"/>
        <v>0</v>
      </c>
      <c r="S24" s="24"/>
      <c r="T24" s="23">
        <f t="shared" si="6"/>
        <v>0</v>
      </c>
      <c r="U24" s="24"/>
      <c r="V24" s="23">
        <f t="shared" si="7"/>
        <v>0</v>
      </c>
      <c r="W24" s="24"/>
      <c r="X24" s="23">
        <f t="shared" si="8"/>
        <v>0</v>
      </c>
      <c r="Y24" s="29">
        <v>69</v>
      </c>
      <c r="Z24" s="23">
        <f t="shared" si="9"/>
        <v>10350</v>
      </c>
      <c r="AA24" s="24">
        <v>128</v>
      </c>
      <c r="AB24" s="23">
        <f t="shared" si="10"/>
        <v>19200</v>
      </c>
      <c r="AC24" s="24"/>
      <c r="AD24" s="23">
        <f t="shared" si="11"/>
        <v>0</v>
      </c>
      <c r="AE24" s="24"/>
      <c r="AF24" s="23">
        <f t="shared" si="12"/>
        <v>0</v>
      </c>
      <c r="AG24" s="24"/>
      <c r="AH24" s="23">
        <f t="shared" si="13"/>
        <v>0</v>
      </c>
      <c r="AI24" s="24">
        <v>89.7</v>
      </c>
      <c r="AJ24" s="21">
        <f t="shared" si="14"/>
        <v>13455</v>
      </c>
      <c r="AK24" s="14" t="s">
        <v>16</v>
      </c>
    </row>
    <row r="25" spans="2:37" ht="112.5" x14ac:dyDescent="0.25">
      <c r="B25" s="15">
        <v>21</v>
      </c>
      <c r="C25" s="36" t="s">
        <v>72</v>
      </c>
      <c r="D25" s="50" t="s">
        <v>73</v>
      </c>
      <c r="E25" s="51" t="s">
        <v>63</v>
      </c>
      <c r="F25" s="52">
        <v>150</v>
      </c>
      <c r="G25" s="53">
        <v>185</v>
      </c>
      <c r="H25" s="21">
        <f t="shared" si="1"/>
        <v>27750</v>
      </c>
      <c r="I25" s="22"/>
      <c r="J25" s="23">
        <f t="shared" si="2"/>
        <v>0</v>
      </c>
      <c r="K25" s="24"/>
      <c r="L25" s="23">
        <f t="shared" si="15"/>
        <v>0</v>
      </c>
      <c r="M25" s="24"/>
      <c r="N25" s="23">
        <f t="shared" si="3"/>
        <v>0</v>
      </c>
      <c r="O25" s="24">
        <v>180</v>
      </c>
      <c r="P25" s="23">
        <f t="shared" si="4"/>
        <v>27000</v>
      </c>
      <c r="Q25" s="24"/>
      <c r="R25" s="23">
        <f t="shared" si="5"/>
        <v>0</v>
      </c>
      <c r="S25" s="24"/>
      <c r="T25" s="23">
        <f t="shared" si="6"/>
        <v>0</v>
      </c>
      <c r="U25" s="24"/>
      <c r="V25" s="23">
        <f t="shared" si="7"/>
        <v>0</v>
      </c>
      <c r="W25" s="24"/>
      <c r="X25" s="23">
        <f t="shared" si="8"/>
        <v>0</v>
      </c>
      <c r="Y25" s="29">
        <v>69</v>
      </c>
      <c r="Z25" s="23">
        <f t="shared" si="9"/>
        <v>10350</v>
      </c>
      <c r="AA25" s="24">
        <v>128</v>
      </c>
      <c r="AB25" s="23">
        <f t="shared" si="10"/>
        <v>19200</v>
      </c>
      <c r="AC25" s="24"/>
      <c r="AD25" s="23">
        <f t="shared" si="11"/>
        <v>0</v>
      </c>
      <c r="AE25" s="24"/>
      <c r="AF25" s="23">
        <f t="shared" si="12"/>
        <v>0</v>
      </c>
      <c r="AG25" s="24"/>
      <c r="AH25" s="23">
        <f t="shared" si="13"/>
        <v>0</v>
      </c>
      <c r="AI25" s="24">
        <v>89.7</v>
      </c>
      <c r="AJ25" s="21">
        <f t="shared" si="14"/>
        <v>13455</v>
      </c>
      <c r="AK25" s="14" t="s">
        <v>16</v>
      </c>
    </row>
    <row r="26" spans="2:37" ht="112.5" x14ac:dyDescent="0.25">
      <c r="B26" s="15">
        <v>22</v>
      </c>
      <c r="C26" s="36" t="s">
        <v>74</v>
      </c>
      <c r="D26" s="50" t="s">
        <v>75</v>
      </c>
      <c r="E26" s="51" t="s">
        <v>63</v>
      </c>
      <c r="F26" s="52">
        <v>150</v>
      </c>
      <c r="G26" s="53">
        <v>185</v>
      </c>
      <c r="H26" s="21">
        <f t="shared" si="1"/>
        <v>27750</v>
      </c>
      <c r="I26" s="22"/>
      <c r="J26" s="23">
        <f t="shared" si="2"/>
        <v>0</v>
      </c>
      <c r="K26" s="24"/>
      <c r="L26" s="23">
        <f t="shared" si="15"/>
        <v>0</v>
      </c>
      <c r="M26" s="24"/>
      <c r="N26" s="23">
        <f t="shared" si="3"/>
        <v>0</v>
      </c>
      <c r="O26" s="24">
        <v>180</v>
      </c>
      <c r="P26" s="23">
        <f t="shared" si="4"/>
        <v>27000</v>
      </c>
      <c r="Q26" s="24"/>
      <c r="R26" s="23">
        <f t="shared" si="5"/>
        <v>0</v>
      </c>
      <c r="S26" s="24"/>
      <c r="T26" s="23">
        <f t="shared" si="6"/>
        <v>0</v>
      </c>
      <c r="U26" s="24"/>
      <c r="V26" s="23">
        <f t="shared" si="7"/>
        <v>0</v>
      </c>
      <c r="W26" s="24"/>
      <c r="X26" s="23">
        <f t="shared" si="8"/>
        <v>0</v>
      </c>
      <c r="Y26" s="29">
        <v>69</v>
      </c>
      <c r="Z26" s="23">
        <f t="shared" si="9"/>
        <v>10350</v>
      </c>
      <c r="AA26" s="24">
        <v>128</v>
      </c>
      <c r="AB26" s="23">
        <f t="shared" si="10"/>
        <v>19200</v>
      </c>
      <c r="AC26" s="24"/>
      <c r="AD26" s="23">
        <f t="shared" si="11"/>
        <v>0</v>
      </c>
      <c r="AE26" s="24"/>
      <c r="AF26" s="23">
        <f t="shared" si="12"/>
        <v>0</v>
      </c>
      <c r="AG26" s="24"/>
      <c r="AH26" s="23">
        <f t="shared" si="13"/>
        <v>0</v>
      </c>
      <c r="AI26" s="24">
        <v>89.7</v>
      </c>
      <c r="AJ26" s="21">
        <f t="shared" si="14"/>
        <v>13455</v>
      </c>
      <c r="AK26" s="14" t="s">
        <v>16</v>
      </c>
    </row>
    <row r="27" spans="2:37" ht="37.5" x14ac:dyDescent="0.25">
      <c r="B27" s="15">
        <v>23</v>
      </c>
      <c r="C27" s="36" t="s">
        <v>76</v>
      </c>
      <c r="D27" s="54"/>
      <c r="E27" s="51" t="s">
        <v>63</v>
      </c>
      <c r="F27" s="52">
        <v>400</v>
      </c>
      <c r="G27" s="53">
        <v>350</v>
      </c>
      <c r="H27" s="21">
        <f t="shared" si="1"/>
        <v>140000</v>
      </c>
      <c r="I27" s="22"/>
      <c r="J27" s="23">
        <f t="shared" si="2"/>
        <v>0</v>
      </c>
      <c r="K27" s="24">
        <v>350</v>
      </c>
      <c r="L27" s="23">
        <f t="shared" si="15"/>
        <v>140000</v>
      </c>
      <c r="M27" s="24">
        <v>219</v>
      </c>
      <c r="N27" s="23">
        <f t="shared" si="3"/>
        <v>87600</v>
      </c>
      <c r="O27" s="24">
        <v>320</v>
      </c>
      <c r="P27" s="23">
        <f t="shared" si="4"/>
        <v>128000</v>
      </c>
      <c r="Q27" s="24">
        <v>185</v>
      </c>
      <c r="R27" s="23">
        <f t="shared" si="5"/>
        <v>74000</v>
      </c>
      <c r="S27" s="24">
        <v>199</v>
      </c>
      <c r="T27" s="23">
        <f t="shared" si="6"/>
        <v>79600</v>
      </c>
      <c r="U27" s="24"/>
      <c r="V27" s="23">
        <f t="shared" si="7"/>
        <v>0</v>
      </c>
      <c r="W27" s="24"/>
      <c r="X27" s="23">
        <f t="shared" si="8"/>
        <v>0</v>
      </c>
      <c r="Y27" s="24">
        <v>189</v>
      </c>
      <c r="Z27" s="23">
        <f t="shared" si="9"/>
        <v>75600</v>
      </c>
      <c r="AA27" s="24"/>
      <c r="AB27" s="23">
        <f t="shared" si="10"/>
        <v>0</v>
      </c>
      <c r="AC27" s="24">
        <v>200</v>
      </c>
      <c r="AD27" s="23">
        <f t="shared" si="11"/>
        <v>80000</v>
      </c>
      <c r="AE27" s="24"/>
      <c r="AF27" s="23">
        <f t="shared" si="12"/>
        <v>0</v>
      </c>
      <c r="AG27" s="24"/>
      <c r="AH27" s="23">
        <f t="shared" si="13"/>
        <v>0</v>
      </c>
      <c r="AI27" s="29">
        <v>183</v>
      </c>
      <c r="AJ27" s="21">
        <f t="shared" si="14"/>
        <v>73200</v>
      </c>
      <c r="AK27" s="14" t="s">
        <v>21</v>
      </c>
    </row>
    <row r="28" spans="2:37" ht="37.5" x14ac:dyDescent="0.25">
      <c r="B28" s="15">
        <v>24</v>
      </c>
      <c r="C28" s="36" t="s">
        <v>77</v>
      </c>
      <c r="D28" s="54"/>
      <c r="E28" s="51" t="s">
        <v>63</v>
      </c>
      <c r="F28" s="52">
        <v>20</v>
      </c>
      <c r="G28" s="53">
        <v>210</v>
      </c>
      <c r="H28" s="21">
        <f t="shared" si="1"/>
        <v>4200</v>
      </c>
      <c r="I28" s="22"/>
      <c r="J28" s="23">
        <f t="shared" si="2"/>
        <v>0</v>
      </c>
      <c r="K28" s="24">
        <v>210</v>
      </c>
      <c r="L28" s="23">
        <f t="shared" si="15"/>
        <v>4200</v>
      </c>
      <c r="M28" s="24"/>
      <c r="N28" s="23">
        <f t="shared" si="3"/>
        <v>0</v>
      </c>
      <c r="O28" s="24">
        <v>205</v>
      </c>
      <c r="P28" s="23">
        <f t="shared" si="4"/>
        <v>4100</v>
      </c>
      <c r="Q28" s="24"/>
      <c r="R28" s="23">
        <f t="shared" si="5"/>
        <v>0</v>
      </c>
      <c r="S28" s="29">
        <v>125</v>
      </c>
      <c r="T28" s="23">
        <f t="shared" si="6"/>
        <v>2500</v>
      </c>
      <c r="U28" s="24"/>
      <c r="V28" s="23">
        <f t="shared" si="7"/>
        <v>0</v>
      </c>
      <c r="W28" s="24"/>
      <c r="X28" s="23">
        <f t="shared" si="8"/>
        <v>0</v>
      </c>
      <c r="Y28" s="24"/>
      <c r="Z28" s="23">
        <f t="shared" si="9"/>
        <v>0</v>
      </c>
      <c r="AA28" s="24"/>
      <c r="AB28" s="23">
        <f t="shared" si="10"/>
        <v>0</v>
      </c>
      <c r="AC28" s="24">
        <v>200</v>
      </c>
      <c r="AD28" s="23">
        <f t="shared" si="11"/>
        <v>4000</v>
      </c>
      <c r="AE28" s="24"/>
      <c r="AF28" s="23">
        <f t="shared" si="12"/>
        <v>0</v>
      </c>
      <c r="AG28" s="24"/>
      <c r="AH28" s="23">
        <f t="shared" si="13"/>
        <v>0</v>
      </c>
      <c r="AI28" s="24"/>
      <c r="AJ28" s="21">
        <f t="shared" si="14"/>
        <v>0</v>
      </c>
      <c r="AK28" s="14" t="s">
        <v>13</v>
      </c>
    </row>
    <row r="29" spans="2:37" ht="56.25" x14ac:dyDescent="0.25">
      <c r="B29" s="15">
        <v>25</v>
      </c>
      <c r="C29" s="36" t="s">
        <v>78</v>
      </c>
      <c r="D29" s="54"/>
      <c r="E29" s="51" t="s">
        <v>79</v>
      </c>
      <c r="F29" s="52">
        <v>3</v>
      </c>
      <c r="G29" s="53">
        <v>7300</v>
      </c>
      <c r="H29" s="21">
        <f t="shared" si="1"/>
        <v>21900</v>
      </c>
      <c r="I29" s="22"/>
      <c r="J29" s="23">
        <f t="shared" si="2"/>
        <v>0</v>
      </c>
      <c r="K29" s="24">
        <v>5850</v>
      </c>
      <c r="L29" s="23">
        <f t="shared" si="15"/>
        <v>17550</v>
      </c>
      <c r="M29" s="24"/>
      <c r="N29" s="23">
        <f t="shared" si="3"/>
        <v>0</v>
      </c>
      <c r="O29" s="24">
        <v>7000</v>
      </c>
      <c r="P29" s="23">
        <f t="shared" si="4"/>
        <v>21000</v>
      </c>
      <c r="Q29" s="24">
        <v>5000</v>
      </c>
      <c r="R29" s="23">
        <f t="shared" si="5"/>
        <v>15000</v>
      </c>
      <c r="S29" s="24"/>
      <c r="T29" s="23">
        <f t="shared" si="6"/>
        <v>0</v>
      </c>
      <c r="U29" s="24">
        <v>3954</v>
      </c>
      <c r="V29" s="23">
        <f t="shared" si="7"/>
        <v>11862</v>
      </c>
      <c r="W29" s="24"/>
      <c r="X29" s="23">
        <f t="shared" si="8"/>
        <v>0</v>
      </c>
      <c r="Y29" s="24">
        <v>3350</v>
      </c>
      <c r="Z29" s="23">
        <f t="shared" si="9"/>
        <v>10050</v>
      </c>
      <c r="AA29" s="24"/>
      <c r="AB29" s="23">
        <f t="shared" si="10"/>
        <v>0</v>
      </c>
      <c r="AC29" s="24"/>
      <c r="AD29" s="23">
        <f t="shared" si="11"/>
        <v>0</v>
      </c>
      <c r="AE29" s="24"/>
      <c r="AF29" s="23">
        <f t="shared" si="12"/>
        <v>0</v>
      </c>
      <c r="AG29" s="24"/>
      <c r="AH29" s="23">
        <f t="shared" si="13"/>
        <v>0</v>
      </c>
      <c r="AI29" s="29">
        <v>3300</v>
      </c>
      <c r="AJ29" s="21">
        <f t="shared" si="14"/>
        <v>9900</v>
      </c>
      <c r="AK29" s="14" t="s">
        <v>21</v>
      </c>
    </row>
    <row r="30" spans="2:37" ht="93.75" x14ac:dyDescent="0.25">
      <c r="B30" s="15">
        <v>26</v>
      </c>
      <c r="C30" s="36" t="s">
        <v>80</v>
      </c>
      <c r="D30" s="54" t="s">
        <v>81</v>
      </c>
      <c r="E30" s="51" t="s">
        <v>63</v>
      </c>
      <c r="F30" s="52">
        <v>150</v>
      </c>
      <c r="G30" s="53">
        <v>1000</v>
      </c>
      <c r="H30" s="21">
        <f t="shared" si="1"/>
        <v>150000</v>
      </c>
      <c r="I30" s="22"/>
      <c r="J30" s="23">
        <f t="shared" si="2"/>
        <v>0</v>
      </c>
      <c r="K30" s="24">
        <v>750</v>
      </c>
      <c r="L30" s="23">
        <f t="shared" si="15"/>
        <v>112500</v>
      </c>
      <c r="M30" s="24">
        <v>510</v>
      </c>
      <c r="N30" s="23">
        <f t="shared" si="3"/>
        <v>76500</v>
      </c>
      <c r="O30" s="24">
        <v>950</v>
      </c>
      <c r="P30" s="23">
        <f t="shared" si="4"/>
        <v>142500</v>
      </c>
      <c r="Q30" s="24">
        <v>650</v>
      </c>
      <c r="R30" s="23">
        <f t="shared" si="5"/>
        <v>97500</v>
      </c>
      <c r="S30" s="24">
        <v>455</v>
      </c>
      <c r="T30" s="23">
        <f t="shared" si="6"/>
        <v>68250</v>
      </c>
      <c r="U30" s="29">
        <v>398</v>
      </c>
      <c r="V30" s="23">
        <f t="shared" si="7"/>
        <v>59700</v>
      </c>
      <c r="W30" s="24"/>
      <c r="X30" s="23">
        <f t="shared" si="8"/>
        <v>0</v>
      </c>
      <c r="Y30" s="24"/>
      <c r="Z30" s="23">
        <f t="shared" si="9"/>
        <v>0</v>
      </c>
      <c r="AA30" s="24"/>
      <c r="AB30" s="23">
        <f t="shared" si="10"/>
        <v>0</v>
      </c>
      <c r="AC30" s="24"/>
      <c r="AD30" s="23">
        <f t="shared" si="11"/>
        <v>0</v>
      </c>
      <c r="AE30" s="24"/>
      <c r="AF30" s="23">
        <f t="shared" si="12"/>
        <v>0</v>
      </c>
      <c r="AG30" s="24"/>
      <c r="AH30" s="23">
        <f t="shared" si="13"/>
        <v>0</v>
      </c>
      <c r="AI30" s="24">
        <v>500</v>
      </c>
      <c r="AJ30" s="21">
        <f t="shared" si="14"/>
        <v>75000</v>
      </c>
      <c r="AK30" s="14" t="s">
        <v>14</v>
      </c>
    </row>
    <row r="31" spans="2:37" ht="75" x14ac:dyDescent="0.25">
      <c r="B31" s="15">
        <v>27</v>
      </c>
      <c r="C31" s="36" t="s">
        <v>82</v>
      </c>
      <c r="D31" s="54" t="s">
        <v>83</v>
      </c>
      <c r="E31" s="51" t="s">
        <v>63</v>
      </c>
      <c r="F31" s="52">
        <v>20</v>
      </c>
      <c r="G31" s="53">
        <v>1000</v>
      </c>
      <c r="H31" s="21">
        <f t="shared" si="1"/>
        <v>20000</v>
      </c>
      <c r="I31" s="22"/>
      <c r="J31" s="23">
        <f t="shared" si="2"/>
        <v>0</v>
      </c>
      <c r="K31" s="24"/>
      <c r="L31" s="23">
        <f t="shared" si="15"/>
        <v>0</v>
      </c>
      <c r="M31" s="24"/>
      <c r="N31" s="23">
        <f t="shared" si="3"/>
        <v>0</v>
      </c>
      <c r="O31" s="24"/>
      <c r="P31" s="23">
        <f t="shared" si="4"/>
        <v>0</v>
      </c>
      <c r="Q31" s="24"/>
      <c r="R31" s="23">
        <f t="shared" si="5"/>
        <v>0</v>
      </c>
      <c r="S31" s="24"/>
      <c r="T31" s="23">
        <f t="shared" si="6"/>
        <v>0</v>
      </c>
      <c r="U31" s="24"/>
      <c r="V31" s="23">
        <f t="shared" si="7"/>
        <v>0</v>
      </c>
      <c r="W31" s="24"/>
      <c r="X31" s="23">
        <f t="shared" si="8"/>
        <v>0</v>
      </c>
      <c r="Y31" s="24"/>
      <c r="Z31" s="23">
        <f t="shared" si="9"/>
        <v>0</v>
      </c>
      <c r="AA31" s="24"/>
      <c r="AB31" s="23">
        <f t="shared" si="10"/>
        <v>0</v>
      </c>
      <c r="AC31" s="24"/>
      <c r="AD31" s="23">
        <f t="shared" si="11"/>
        <v>0</v>
      </c>
      <c r="AE31" s="24"/>
      <c r="AF31" s="23">
        <f t="shared" si="12"/>
        <v>0</v>
      </c>
      <c r="AG31" s="24"/>
      <c r="AH31" s="23">
        <f t="shared" si="13"/>
        <v>0</v>
      </c>
      <c r="AI31" s="29">
        <v>1000</v>
      </c>
      <c r="AJ31" s="21">
        <f t="shared" si="14"/>
        <v>20000</v>
      </c>
      <c r="AK31" s="14" t="s">
        <v>21</v>
      </c>
    </row>
    <row r="32" spans="2:37" ht="37.5" x14ac:dyDescent="0.25">
      <c r="B32" s="15">
        <v>28</v>
      </c>
      <c r="C32" s="45" t="s">
        <v>84</v>
      </c>
      <c r="D32" s="55"/>
      <c r="E32" s="47" t="s">
        <v>63</v>
      </c>
      <c r="F32" s="48">
        <v>10</v>
      </c>
      <c r="G32" s="49">
        <v>255</v>
      </c>
      <c r="H32" s="21">
        <f t="shared" si="1"/>
        <v>2550</v>
      </c>
      <c r="I32" s="22"/>
      <c r="J32" s="23">
        <f t="shared" si="2"/>
        <v>0</v>
      </c>
      <c r="K32" s="24"/>
      <c r="L32" s="23">
        <f t="shared" si="15"/>
        <v>0</v>
      </c>
      <c r="M32" s="24"/>
      <c r="N32" s="23">
        <f t="shared" si="3"/>
        <v>0</v>
      </c>
      <c r="O32" s="24"/>
      <c r="P32" s="23">
        <f t="shared" si="4"/>
        <v>0</v>
      </c>
      <c r="Q32" s="24"/>
      <c r="R32" s="23">
        <f t="shared" si="5"/>
        <v>0</v>
      </c>
      <c r="S32" s="24"/>
      <c r="T32" s="23">
        <f t="shared" si="6"/>
        <v>0</v>
      </c>
      <c r="U32" s="24"/>
      <c r="V32" s="23">
        <f t="shared" si="7"/>
        <v>0</v>
      </c>
      <c r="W32" s="24"/>
      <c r="X32" s="23">
        <f t="shared" si="8"/>
        <v>0</v>
      </c>
      <c r="Y32" s="24"/>
      <c r="Z32" s="23">
        <f t="shared" si="9"/>
        <v>0</v>
      </c>
      <c r="AA32" s="24"/>
      <c r="AB32" s="23">
        <f t="shared" si="10"/>
        <v>0</v>
      </c>
      <c r="AC32" s="24"/>
      <c r="AD32" s="23">
        <f t="shared" si="11"/>
        <v>0</v>
      </c>
      <c r="AE32" s="24"/>
      <c r="AF32" s="23">
        <f t="shared" si="12"/>
        <v>0</v>
      </c>
      <c r="AG32" s="24"/>
      <c r="AH32" s="23">
        <f t="shared" si="13"/>
        <v>0</v>
      </c>
      <c r="AI32" s="29">
        <v>255</v>
      </c>
      <c r="AJ32" s="21">
        <f t="shared" si="14"/>
        <v>2550</v>
      </c>
      <c r="AK32" s="14" t="s">
        <v>21</v>
      </c>
    </row>
    <row r="33" spans="2:37" ht="37.5" x14ac:dyDescent="0.25">
      <c r="B33" s="15">
        <v>29</v>
      </c>
      <c r="C33" s="45" t="s">
        <v>85</v>
      </c>
      <c r="D33" s="55"/>
      <c r="E33" s="47" t="s">
        <v>63</v>
      </c>
      <c r="F33" s="48">
        <v>10</v>
      </c>
      <c r="G33" s="49">
        <v>255</v>
      </c>
      <c r="H33" s="21">
        <f t="shared" si="1"/>
        <v>2550</v>
      </c>
      <c r="I33" s="22"/>
      <c r="J33" s="23">
        <f t="shared" si="2"/>
        <v>0</v>
      </c>
      <c r="K33" s="24"/>
      <c r="L33" s="23">
        <f t="shared" si="15"/>
        <v>0</v>
      </c>
      <c r="M33" s="24"/>
      <c r="N33" s="23">
        <f t="shared" si="3"/>
        <v>0</v>
      </c>
      <c r="O33" s="24"/>
      <c r="P33" s="23">
        <f t="shared" si="4"/>
        <v>0</v>
      </c>
      <c r="Q33" s="24"/>
      <c r="R33" s="23">
        <f t="shared" si="5"/>
        <v>0</v>
      </c>
      <c r="S33" s="24"/>
      <c r="T33" s="23">
        <f t="shared" si="6"/>
        <v>0</v>
      </c>
      <c r="U33" s="24"/>
      <c r="V33" s="23">
        <f t="shared" si="7"/>
        <v>0</v>
      </c>
      <c r="W33" s="24"/>
      <c r="X33" s="23">
        <f t="shared" si="8"/>
        <v>0</v>
      </c>
      <c r="Y33" s="24"/>
      <c r="Z33" s="23">
        <f t="shared" si="9"/>
        <v>0</v>
      </c>
      <c r="AA33" s="24"/>
      <c r="AB33" s="23">
        <f t="shared" si="10"/>
        <v>0</v>
      </c>
      <c r="AC33" s="24"/>
      <c r="AD33" s="23">
        <f t="shared" si="11"/>
        <v>0</v>
      </c>
      <c r="AE33" s="24"/>
      <c r="AF33" s="23">
        <f t="shared" si="12"/>
        <v>0</v>
      </c>
      <c r="AG33" s="24"/>
      <c r="AH33" s="23">
        <f t="shared" si="13"/>
        <v>0</v>
      </c>
      <c r="AI33" s="29">
        <v>255</v>
      </c>
      <c r="AJ33" s="21">
        <f t="shared" si="14"/>
        <v>2550</v>
      </c>
      <c r="AK33" s="14" t="s">
        <v>21</v>
      </c>
    </row>
    <row r="34" spans="2:37" ht="93.75" x14ac:dyDescent="0.25">
      <c r="B34" s="15">
        <v>30</v>
      </c>
      <c r="C34" s="45" t="s">
        <v>86</v>
      </c>
      <c r="D34" s="55"/>
      <c r="E34" s="47" t="s">
        <v>63</v>
      </c>
      <c r="F34" s="48">
        <v>3</v>
      </c>
      <c r="G34" s="49">
        <v>750</v>
      </c>
      <c r="H34" s="21">
        <f t="shared" si="1"/>
        <v>2250</v>
      </c>
      <c r="I34" s="22"/>
      <c r="J34" s="23">
        <f t="shared" si="2"/>
        <v>0</v>
      </c>
      <c r="K34" s="24"/>
      <c r="L34" s="23">
        <f t="shared" si="15"/>
        <v>0</v>
      </c>
      <c r="M34" s="24"/>
      <c r="N34" s="23">
        <f t="shared" si="3"/>
        <v>0</v>
      </c>
      <c r="O34" s="24">
        <v>700</v>
      </c>
      <c r="P34" s="23">
        <f t="shared" si="4"/>
        <v>2100</v>
      </c>
      <c r="Q34" s="24">
        <v>450</v>
      </c>
      <c r="R34" s="23">
        <f t="shared" si="5"/>
        <v>1350</v>
      </c>
      <c r="S34" s="24"/>
      <c r="T34" s="23">
        <f t="shared" si="6"/>
        <v>0</v>
      </c>
      <c r="U34" s="24"/>
      <c r="V34" s="23">
        <f t="shared" si="7"/>
        <v>0</v>
      </c>
      <c r="W34" s="24"/>
      <c r="X34" s="23">
        <f t="shared" si="8"/>
        <v>0</v>
      </c>
      <c r="Y34" s="29">
        <v>203</v>
      </c>
      <c r="Z34" s="23">
        <f t="shared" si="9"/>
        <v>609</v>
      </c>
      <c r="AA34" s="24"/>
      <c r="AB34" s="23">
        <f t="shared" si="10"/>
        <v>0</v>
      </c>
      <c r="AC34" s="24"/>
      <c r="AD34" s="23">
        <f t="shared" si="11"/>
        <v>0</v>
      </c>
      <c r="AE34" s="24"/>
      <c r="AF34" s="23">
        <f t="shared" si="12"/>
        <v>0</v>
      </c>
      <c r="AG34" s="24"/>
      <c r="AH34" s="23">
        <f t="shared" si="13"/>
        <v>0</v>
      </c>
      <c r="AI34" s="24">
        <v>365</v>
      </c>
      <c r="AJ34" s="21">
        <f t="shared" si="14"/>
        <v>1095</v>
      </c>
      <c r="AK34" s="14" t="s">
        <v>16</v>
      </c>
    </row>
    <row r="35" spans="2:37" ht="56.25" x14ac:dyDescent="0.25">
      <c r="B35" s="15">
        <v>31</v>
      </c>
      <c r="C35" s="36" t="s">
        <v>87</v>
      </c>
      <c r="D35" s="50" t="s">
        <v>88</v>
      </c>
      <c r="E35" s="51" t="s">
        <v>63</v>
      </c>
      <c r="F35" s="52">
        <v>2000</v>
      </c>
      <c r="G35" s="53">
        <v>315</v>
      </c>
      <c r="H35" s="21">
        <f t="shared" si="1"/>
        <v>630000</v>
      </c>
      <c r="I35" s="22"/>
      <c r="J35" s="23">
        <f t="shared" si="2"/>
        <v>0</v>
      </c>
      <c r="K35" s="24">
        <v>278</v>
      </c>
      <c r="L35" s="23">
        <f t="shared" si="15"/>
        <v>556000</v>
      </c>
      <c r="M35" s="24">
        <v>198</v>
      </c>
      <c r="N35" s="23">
        <f t="shared" si="3"/>
        <v>396000</v>
      </c>
      <c r="O35" s="24">
        <v>300</v>
      </c>
      <c r="P35" s="23">
        <f t="shared" si="4"/>
        <v>600000</v>
      </c>
      <c r="Q35" s="24"/>
      <c r="R35" s="23">
        <f t="shared" si="5"/>
        <v>0</v>
      </c>
      <c r="S35" s="24"/>
      <c r="T35" s="23">
        <f t="shared" si="6"/>
        <v>0</v>
      </c>
      <c r="U35" s="24"/>
      <c r="V35" s="23">
        <f t="shared" si="7"/>
        <v>0</v>
      </c>
      <c r="W35" s="24"/>
      <c r="X35" s="23">
        <f t="shared" si="8"/>
        <v>0</v>
      </c>
      <c r="Y35" s="24">
        <v>165</v>
      </c>
      <c r="Z35" s="23">
        <f t="shared" si="9"/>
        <v>330000</v>
      </c>
      <c r="AA35" s="24"/>
      <c r="AB35" s="23">
        <f t="shared" si="10"/>
        <v>0</v>
      </c>
      <c r="AC35" s="24"/>
      <c r="AD35" s="23">
        <f t="shared" si="11"/>
        <v>0</v>
      </c>
      <c r="AE35" s="24"/>
      <c r="AF35" s="23">
        <f t="shared" si="12"/>
        <v>0</v>
      </c>
      <c r="AG35" s="24">
        <v>300</v>
      </c>
      <c r="AH35" s="23">
        <f t="shared" si="13"/>
        <v>600000</v>
      </c>
      <c r="AI35" s="29">
        <v>163</v>
      </c>
      <c r="AJ35" s="21">
        <f t="shared" si="14"/>
        <v>326000</v>
      </c>
      <c r="AK35" s="14" t="s">
        <v>21</v>
      </c>
    </row>
    <row r="36" spans="2:37" ht="56.25" x14ac:dyDescent="0.25">
      <c r="B36" s="15">
        <v>32</v>
      </c>
      <c r="C36" s="36" t="s">
        <v>89</v>
      </c>
      <c r="D36" s="50" t="s">
        <v>90</v>
      </c>
      <c r="E36" s="51" t="s">
        <v>63</v>
      </c>
      <c r="F36" s="52">
        <v>750</v>
      </c>
      <c r="G36" s="53">
        <v>320</v>
      </c>
      <c r="H36" s="21">
        <f t="shared" si="1"/>
        <v>240000</v>
      </c>
      <c r="I36" s="22"/>
      <c r="J36" s="23">
        <f t="shared" si="2"/>
        <v>0</v>
      </c>
      <c r="K36" s="24"/>
      <c r="L36" s="23">
        <f t="shared" si="15"/>
        <v>0</v>
      </c>
      <c r="M36" s="24"/>
      <c r="N36" s="23">
        <f t="shared" si="3"/>
        <v>0</v>
      </c>
      <c r="O36" s="24">
        <v>300</v>
      </c>
      <c r="P36" s="23">
        <f t="shared" si="4"/>
        <v>225000</v>
      </c>
      <c r="Q36" s="24"/>
      <c r="R36" s="23">
        <f t="shared" si="5"/>
        <v>0</v>
      </c>
      <c r="S36" s="24"/>
      <c r="T36" s="23">
        <f t="shared" si="6"/>
        <v>0</v>
      </c>
      <c r="U36" s="24"/>
      <c r="V36" s="23">
        <f t="shared" si="7"/>
        <v>0</v>
      </c>
      <c r="W36" s="24"/>
      <c r="X36" s="23">
        <f t="shared" si="8"/>
        <v>0</v>
      </c>
      <c r="Y36" s="24">
        <v>175</v>
      </c>
      <c r="Z36" s="23">
        <f t="shared" si="9"/>
        <v>131250</v>
      </c>
      <c r="AA36" s="24"/>
      <c r="AB36" s="23">
        <f t="shared" si="10"/>
        <v>0</v>
      </c>
      <c r="AC36" s="24"/>
      <c r="AD36" s="23">
        <f t="shared" si="11"/>
        <v>0</v>
      </c>
      <c r="AE36" s="24"/>
      <c r="AF36" s="23">
        <f t="shared" si="12"/>
        <v>0</v>
      </c>
      <c r="AG36" s="24">
        <v>300</v>
      </c>
      <c r="AH36" s="23">
        <f t="shared" si="13"/>
        <v>225000</v>
      </c>
      <c r="AI36" s="29">
        <v>170</v>
      </c>
      <c r="AJ36" s="21">
        <f t="shared" si="14"/>
        <v>127500</v>
      </c>
      <c r="AK36" s="14" t="s">
        <v>21</v>
      </c>
    </row>
    <row r="37" spans="2:37" ht="93.75" x14ac:dyDescent="0.25">
      <c r="B37" s="15">
        <v>33</v>
      </c>
      <c r="C37" s="45" t="s">
        <v>91</v>
      </c>
      <c r="D37" s="55" t="s">
        <v>92</v>
      </c>
      <c r="E37" s="47" t="s">
        <v>63</v>
      </c>
      <c r="F37" s="48">
        <v>300</v>
      </c>
      <c r="G37" s="49">
        <v>80</v>
      </c>
      <c r="H37" s="21">
        <f t="shared" si="1"/>
        <v>24000</v>
      </c>
      <c r="I37" s="22"/>
      <c r="J37" s="23">
        <f t="shared" si="2"/>
        <v>0</v>
      </c>
      <c r="K37" s="24"/>
      <c r="L37" s="23">
        <f t="shared" si="15"/>
        <v>0</v>
      </c>
      <c r="M37" s="24"/>
      <c r="N37" s="23">
        <f t="shared" si="3"/>
        <v>0</v>
      </c>
      <c r="O37" s="24"/>
      <c r="P37" s="23">
        <f t="shared" si="4"/>
        <v>0</v>
      </c>
      <c r="Q37" s="24"/>
      <c r="R37" s="23">
        <f t="shared" si="5"/>
        <v>0</v>
      </c>
      <c r="S37" s="24">
        <v>35</v>
      </c>
      <c r="T37" s="23">
        <f t="shared" si="6"/>
        <v>10500</v>
      </c>
      <c r="U37" s="24"/>
      <c r="V37" s="23">
        <f t="shared" si="7"/>
        <v>0</v>
      </c>
      <c r="W37" s="24"/>
      <c r="X37" s="23">
        <f t="shared" si="8"/>
        <v>0</v>
      </c>
      <c r="Y37" s="29">
        <v>30</v>
      </c>
      <c r="Z37" s="23">
        <f t="shared" si="9"/>
        <v>9000</v>
      </c>
      <c r="AA37" s="24"/>
      <c r="AB37" s="23">
        <f t="shared" si="10"/>
        <v>0</v>
      </c>
      <c r="AC37" s="24"/>
      <c r="AD37" s="23">
        <f t="shared" si="11"/>
        <v>0</v>
      </c>
      <c r="AE37" s="24"/>
      <c r="AF37" s="23">
        <f t="shared" si="12"/>
        <v>0</v>
      </c>
      <c r="AG37" s="24"/>
      <c r="AH37" s="23">
        <f t="shared" si="13"/>
        <v>0</v>
      </c>
      <c r="AI37" s="24">
        <v>35</v>
      </c>
      <c r="AJ37" s="21">
        <f t="shared" si="14"/>
        <v>10500</v>
      </c>
      <c r="AK37" s="14" t="s">
        <v>16</v>
      </c>
    </row>
    <row r="38" spans="2:37" ht="56.25" x14ac:dyDescent="0.25">
      <c r="B38" s="15">
        <v>34</v>
      </c>
      <c r="C38" s="45" t="s">
        <v>93</v>
      </c>
      <c r="D38" s="55"/>
      <c r="E38" s="47" t="s">
        <v>94</v>
      </c>
      <c r="F38" s="48">
        <v>100</v>
      </c>
      <c r="G38" s="49">
        <v>190</v>
      </c>
      <c r="H38" s="21">
        <f t="shared" si="1"/>
        <v>19000</v>
      </c>
      <c r="I38" s="22"/>
      <c r="J38" s="23">
        <f t="shared" si="2"/>
        <v>0</v>
      </c>
      <c r="K38" s="24"/>
      <c r="L38" s="23">
        <f t="shared" si="15"/>
        <v>0</v>
      </c>
      <c r="M38" s="24"/>
      <c r="N38" s="23">
        <f t="shared" si="3"/>
        <v>0</v>
      </c>
      <c r="O38" s="24"/>
      <c r="P38" s="23">
        <f t="shared" si="4"/>
        <v>0</v>
      </c>
      <c r="Q38" s="24">
        <v>180</v>
      </c>
      <c r="R38" s="23">
        <f t="shared" si="5"/>
        <v>18000</v>
      </c>
      <c r="S38" s="29">
        <v>114</v>
      </c>
      <c r="T38" s="23">
        <f t="shared" si="6"/>
        <v>11400</v>
      </c>
      <c r="U38" s="24"/>
      <c r="V38" s="23">
        <f t="shared" si="7"/>
        <v>0</v>
      </c>
      <c r="W38" s="24"/>
      <c r="X38" s="23">
        <f t="shared" si="8"/>
        <v>0</v>
      </c>
      <c r="Y38" s="24"/>
      <c r="Z38" s="23">
        <f t="shared" si="9"/>
        <v>0</v>
      </c>
      <c r="AA38" s="24"/>
      <c r="AB38" s="23">
        <f t="shared" si="10"/>
        <v>0</v>
      </c>
      <c r="AC38" s="24"/>
      <c r="AD38" s="23">
        <f t="shared" si="11"/>
        <v>0</v>
      </c>
      <c r="AE38" s="24"/>
      <c r="AF38" s="23">
        <f t="shared" si="12"/>
        <v>0</v>
      </c>
      <c r="AG38" s="24"/>
      <c r="AH38" s="23">
        <f t="shared" si="13"/>
        <v>0</v>
      </c>
      <c r="AI38" s="24"/>
      <c r="AJ38" s="21">
        <f t="shared" si="14"/>
        <v>0</v>
      </c>
      <c r="AK38" s="14" t="s">
        <v>13</v>
      </c>
    </row>
    <row r="39" spans="2:37" ht="93.75" x14ac:dyDescent="0.25">
      <c r="B39" s="15">
        <v>35</v>
      </c>
      <c r="C39" s="36" t="s">
        <v>95</v>
      </c>
      <c r="D39" s="54" t="s">
        <v>96</v>
      </c>
      <c r="E39" s="51" t="s">
        <v>94</v>
      </c>
      <c r="F39" s="52">
        <v>1000</v>
      </c>
      <c r="G39" s="53">
        <v>396</v>
      </c>
      <c r="H39" s="21">
        <f t="shared" si="1"/>
        <v>396000</v>
      </c>
      <c r="I39" s="22">
        <v>234.6</v>
      </c>
      <c r="J39" s="23">
        <f t="shared" si="2"/>
        <v>234600</v>
      </c>
      <c r="K39" s="24"/>
      <c r="L39" s="23">
        <f t="shared" si="15"/>
        <v>0</v>
      </c>
      <c r="M39" s="24">
        <v>180</v>
      </c>
      <c r="N39" s="23">
        <f t="shared" si="3"/>
        <v>180000</v>
      </c>
      <c r="O39" s="24"/>
      <c r="P39" s="23">
        <f t="shared" si="4"/>
        <v>0</v>
      </c>
      <c r="Q39" s="24">
        <v>200</v>
      </c>
      <c r="R39" s="23">
        <f t="shared" si="5"/>
        <v>200000</v>
      </c>
      <c r="S39" s="24">
        <v>170</v>
      </c>
      <c r="T39" s="23">
        <f t="shared" si="6"/>
        <v>170000</v>
      </c>
      <c r="U39" s="29">
        <v>89</v>
      </c>
      <c r="V39" s="23">
        <f t="shared" si="7"/>
        <v>89000</v>
      </c>
      <c r="W39" s="24"/>
      <c r="X39" s="23">
        <f t="shared" si="8"/>
        <v>0</v>
      </c>
      <c r="Y39" s="24"/>
      <c r="Z39" s="23">
        <f t="shared" si="9"/>
        <v>0</v>
      </c>
      <c r="AA39" s="24"/>
      <c r="AB39" s="23">
        <f t="shared" si="10"/>
        <v>0</v>
      </c>
      <c r="AC39" s="24"/>
      <c r="AD39" s="23">
        <f t="shared" si="11"/>
        <v>0</v>
      </c>
      <c r="AE39" s="24"/>
      <c r="AF39" s="23">
        <f t="shared" si="12"/>
        <v>0</v>
      </c>
      <c r="AG39" s="24">
        <v>370</v>
      </c>
      <c r="AH39" s="23">
        <f t="shared" si="13"/>
        <v>370000</v>
      </c>
      <c r="AI39" s="24">
        <v>195.5</v>
      </c>
      <c r="AJ39" s="21">
        <f t="shared" si="14"/>
        <v>195500</v>
      </c>
      <c r="AK39" s="14" t="s">
        <v>14</v>
      </c>
    </row>
    <row r="40" spans="2:37" ht="56.25" x14ac:dyDescent="0.25">
      <c r="B40" s="15">
        <v>36</v>
      </c>
      <c r="C40" s="36" t="s">
        <v>97</v>
      </c>
      <c r="D40" s="50" t="s">
        <v>98</v>
      </c>
      <c r="E40" s="51" t="s">
        <v>63</v>
      </c>
      <c r="F40" s="52">
        <v>150</v>
      </c>
      <c r="G40" s="53">
        <v>1300</v>
      </c>
      <c r="H40" s="21">
        <f t="shared" si="1"/>
        <v>195000</v>
      </c>
      <c r="I40" s="22"/>
      <c r="J40" s="23">
        <f t="shared" si="2"/>
        <v>0</v>
      </c>
      <c r="K40" s="24"/>
      <c r="L40" s="23">
        <f t="shared" si="15"/>
        <v>0</v>
      </c>
      <c r="M40" s="24">
        <v>800</v>
      </c>
      <c r="N40" s="23">
        <f t="shared" si="3"/>
        <v>120000</v>
      </c>
      <c r="O40" s="24"/>
      <c r="P40" s="23">
        <f t="shared" si="4"/>
        <v>0</v>
      </c>
      <c r="Q40" s="24">
        <v>1280</v>
      </c>
      <c r="R40" s="23">
        <f t="shared" si="5"/>
        <v>192000</v>
      </c>
      <c r="S40" s="24"/>
      <c r="T40" s="23">
        <f t="shared" si="6"/>
        <v>0</v>
      </c>
      <c r="U40" s="29">
        <v>395</v>
      </c>
      <c r="V40" s="23">
        <f t="shared" si="7"/>
        <v>59250</v>
      </c>
      <c r="W40" s="24"/>
      <c r="X40" s="23">
        <f t="shared" si="8"/>
        <v>0</v>
      </c>
      <c r="Y40" s="24"/>
      <c r="Z40" s="23">
        <f t="shared" si="9"/>
        <v>0</v>
      </c>
      <c r="AA40" s="24"/>
      <c r="AB40" s="23">
        <f t="shared" si="10"/>
        <v>0</v>
      </c>
      <c r="AC40" s="24"/>
      <c r="AD40" s="23">
        <f t="shared" si="11"/>
        <v>0</v>
      </c>
      <c r="AE40" s="24"/>
      <c r="AF40" s="23">
        <f t="shared" si="12"/>
        <v>0</v>
      </c>
      <c r="AG40" s="24"/>
      <c r="AH40" s="23">
        <f t="shared" si="13"/>
        <v>0</v>
      </c>
      <c r="AI40" s="24">
        <v>495</v>
      </c>
      <c r="AJ40" s="21">
        <f t="shared" si="14"/>
        <v>74250</v>
      </c>
      <c r="AK40" s="14" t="s">
        <v>14</v>
      </c>
    </row>
    <row r="41" spans="2:37" ht="131.25" x14ac:dyDescent="0.25">
      <c r="B41" s="15">
        <v>37</v>
      </c>
      <c r="C41" s="55" t="s">
        <v>99</v>
      </c>
      <c r="D41" s="55" t="s">
        <v>100</v>
      </c>
      <c r="E41" s="47" t="s">
        <v>63</v>
      </c>
      <c r="F41" s="48">
        <v>1</v>
      </c>
      <c r="G41" s="49">
        <v>80200</v>
      </c>
      <c r="H41" s="21">
        <f t="shared" si="1"/>
        <v>80200</v>
      </c>
      <c r="I41" s="22"/>
      <c r="J41" s="23">
        <f t="shared" si="2"/>
        <v>0</v>
      </c>
      <c r="K41" s="29">
        <v>45000</v>
      </c>
      <c r="L41" s="23">
        <f t="shared" si="15"/>
        <v>45000</v>
      </c>
      <c r="M41" s="24"/>
      <c r="N41" s="23">
        <f t="shared" si="3"/>
        <v>0</v>
      </c>
      <c r="O41" s="24">
        <v>80000</v>
      </c>
      <c r="P41" s="23">
        <f t="shared" si="4"/>
        <v>80000</v>
      </c>
      <c r="Q41" s="24"/>
      <c r="R41" s="23">
        <f t="shared" si="5"/>
        <v>0</v>
      </c>
      <c r="S41" s="24"/>
      <c r="T41" s="23">
        <f t="shared" si="6"/>
        <v>0</v>
      </c>
      <c r="U41" s="24"/>
      <c r="V41" s="23">
        <f t="shared" si="7"/>
        <v>0</v>
      </c>
      <c r="W41" s="24"/>
      <c r="X41" s="23">
        <f t="shared" si="8"/>
        <v>0</v>
      </c>
      <c r="Y41" s="24"/>
      <c r="Z41" s="23">
        <f t="shared" si="9"/>
        <v>0</v>
      </c>
      <c r="AA41" s="24"/>
      <c r="AB41" s="23">
        <f t="shared" si="10"/>
        <v>0</v>
      </c>
      <c r="AC41" s="24"/>
      <c r="AD41" s="23">
        <f t="shared" si="11"/>
        <v>0</v>
      </c>
      <c r="AE41" s="24"/>
      <c r="AF41" s="23">
        <f t="shared" si="12"/>
        <v>0</v>
      </c>
      <c r="AG41" s="24"/>
      <c r="AH41" s="23">
        <f t="shared" si="13"/>
        <v>0</v>
      </c>
      <c r="AI41" s="24">
        <v>79500</v>
      </c>
      <c r="AJ41" s="21">
        <f t="shared" si="14"/>
        <v>79500</v>
      </c>
      <c r="AK41" s="14" t="s">
        <v>9</v>
      </c>
    </row>
    <row r="42" spans="2:37" ht="75" x14ac:dyDescent="0.25">
      <c r="B42" s="15">
        <v>38</v>
      </c>
      <c r="C42" s="45" t="s">
        <v>101</v>
      </c>
      <c r="D42" s="55" t="s">
        <v>102</v>
      </c>
      <c r="E42" s="47" t="s">
        <v>63</v>
      </c>
      <c r="F42" s="48">
        <v>15</v>
      </c>
      <c r="G42" s="49">
        <v>500</v>
      </c>
      <c r="H42" s="21">
        <f t="shared" si="1"/>
        <v>7500</v>
      </c>
      <c r="I42" s="22"/>
      <c r="J42" s="23">
        <f t="shared" si="2"/>
        <v>0</v>
      </c>
      <c r="K42" s="24"/>
      <c r="L42" s="23">
        <f t="shared" si="15"/>
        <v>0</v>
      </c>
      <c r="M42" s="24"/>
      <c r="N42" s="23">
        <f t="shared" si="3"/>
        <v>0</v>
      </c>
      <c r="O42" s="24"/>
      <c r="P42" s="23">
        <f t="shared" si="4"/>
        <v>0</v>
      </c>
      <c r="Q42" s="24"/>
      <c r="R42" s="23">
        <f t="shared" si="5"/>
        <v>0</v>
      </c>
      <c r="S42" s="24"/>
      <c r="T42" s="23">
        <f t="shared" si="6"/>
        <v>0</v>
      </c>
      <c r="U42" s="24"/>
      <c r="V42" s="23">
        <f t="shared" si="7"/>
        <v>0</v>
      </c>
      <c r="W42" s="24"/>
      <c r="X42" s="23">
        <f t="shared" si="8"/>
        <v>0</v>
      </c>
      <c r="Y42" s="24"/>
      <c r="Z42" s="23">
        <f t="shared" si="9"/>
        <v>0</v>
      </c>
      <c r="AA42" s="24"/>
      <c r="AB42" s="23">
        <f t="shared" si="10"/>
        <v>0</v>
      </c>
      <c r="AC42" s="24"/>
      <c r="AD42" s="23">
        <f t="shared" si="11"/>
        <v>0</v>
      </c>
      <c r="AE42" s="24"/>
      <c r="AF42" s="23">
        <f t="shared" si="12"/>
        <v>0</v>
      </c>
      <c r="AG42" s="24"/>
      <c r="AH42" s="23">
        <f t="shared" si="13"/>
        <v>0</v>
      </c>
      <c r="AI42" s="24"/>
      <c r="AJ42" s="21">
        <f t="shared" si="14"/>
        <v>0</v>
      </c>
      <c r="AK42" s="14" t="s">
        <v>28</v>
      </c>
    </row>
    <row r="43" spans="2:37" ht="56.25" x14ac:dyDescent="0.25">
      <c r="B43" s="15">
        <v>39</v>
      </c>
      <c r="C43" s="26" t="s">
        <v>103</v>
      </c>
      <c r="D43" s="54"/>
      <c r="E43" s="51" t="s">
        <v>63</v>
      </c>
      <c r="F43" s="52">
        <v>40</v>
      </c>
      <c r="G43" s="53">
        <v>1500</v>
      </c>
      <c r="H43" s="21">
        <f t="shared" si="1"/>
        <v>60000</v>
      </c>
      <c r="I43" s="22"/>
      <c r="J43" s="23">
        <f t="shared" si="2"/>
        <v>0</v>
      </c>
      <c r="K43" s="24"/>
      <c r="L43" s="23">
        <f t="shared" si="15"/>
        <v>0</v>
      </c>
      <c r="M43" s="24"/>
      <c r="N43" s="23">
        <f t="shared" si="3"/>
        <v>0</v>
      </c>
      <c r="O43" s="24"/>
      <c r="P43" s="23">
        <f t="shared" si="4"/>
        <v>0</v>
      </c>
      <c r="Q43" s="24"/>
      <c r="R43" s="23">
        <f t="shared" si="5"/>
        <v>0</v>
      </c>
      <c r="S43" s="24"/>
      <c r="T43" s="23">
        <f t="shared" si="6"/>
        <v>0</v>
      </c>
      <c r="U43" s="24"/>
      <c r="V43" s="23">
        <f t="shared" si="7"/>
        <v>0</v>
      </c>
      <c r="W43" s="24"/>
      <c r="X43" s="23">
        <f t="shared" si="8"/>
        <v>0</v>
      </c>
      <c r="Y43" s="24"/>
      <c r="Z43" s="23">
        <f t="shared" si="9"/>
        <v>0</v>
      </c>
      <c r="AA43" s="24"/>
      <c r="AB43" s="23">
        <f t="shared" si="10"/>
        <v>0</v>
      </c>
      <c r="AC43" s="24"/>
      <c r="AD43" s="23">
        <f t="shared" si="11"/>
        <v>0</v>
      </c>
      <c r="AE43" s="24"/>
      <c r="AF43" s="23">
        <f t="shared" si="12"/>
        <v>0</v>
      </c>
      <c r="AG43" s="24"/>
      <c r="AH43" s="23">
        <f t="shared" si="13"/>
        <v>0</v>
      </c>
      <c r="AI43" s="29">
        <v>1500</v>
      </c>
      <c r="AJ43" s="21">
        <f t="shared" si="14"/>
        <v>60000</v>
      </c>
      <c r="AK43" s="14" t="s">
        <v>21</v>
      </c>
    </row>
    <row r="44" spans="2:37" ht="75" x14ac:dyDescent="0.25">
      <c r="B44" s="15">
        <v>40</v>
      </c>
      <c r="C44" s="45" t="s">
        <v>104</v>
      </c>
      <c r="D44" s="55"/>
      <c r="E44" s="47" t="s">
        <v>94</v>
      </c>
      <c r="F44" s="48">
        <v>300</v>
      </c>
      <c r="G44" s="49">
        <v>50</v>
      </c>
      <c r="H44" s="21">
        <f t="shared" si="1"/>
        <v>15000</v>
      </c>
      <c r="I44" s="22"/>
      <c r="J44" s="23">
        <f t="shared" si="2"/>
        <v>0</v>
      </c>
      <c r="K44" s="24"/>
      <c r="L44" s="23">
        <f t="shared" si="15"/>
        <v>0</v>
      </c>
      <c r="M44" s="24"/>
      <c r="N44" s="23">
        <f t="shared" si="3"/>
        <v>0</v>
      </c>
      <c r="O44" s="24">
        <v>45</v>
      </c>
      <c r="P44" s="23">
        <f t="shared" si="4"/>
        <v>13500</v>
      </c>
      <c r="Q44" s="24"/>
      <c r="R44" s="23">
        <f t="shared" si="5"/>
        <v>0</v>
      </c>
      <c r="S44" s="24"/>
      <c r="T44" s="23">
        <f t="shared" si="6"/>
        <v>0</v>
      </c>
      <c r="U44" s="29">
        <v>30.4</v>
      </c>
      <c r="V44" s="23">
        <f t="shared" si="7"/>
        <v>9120</v>
      </c>
      <c r="W44" s="24"/>
      <c r="X44" s="23">
        <f t="shared" si="8"/>
        <v>0</v>
      </c>
      <c r="Y44" s="24"/>
      <c r="Z44" s="23">
        <f t="shared" si="9"/>
        <v>0</v>
      </c>
      <c r="AA44" s="24"/>
      <c r="AB44" s="23">
        <f t="shared" si="10"/>
        <v>0</v>
      </c>
      <c r="AC44" s="24"/>
      <c r="AD44" s="23">
        <f t="shared" si="11"/>
        <v>0</v>
      </c>
      <c r="AE44" s="24"/>
      <c r="AF44" s="23">
        <f t="shared" si="12"/>
        <v>0</v>
      </c>
      <c r="AG44" s="24"/>
      <c r="AH44" s="23">
        <f t="shared" si="13"/>
        <v>0</v>
      </c>
      <c r="AI44" s="24"/>
      <c r="AJ44" s="21">
        <f t="shared" si="14"/>
        <v>0</v>
      </c>
      <c r="AK44" s="14" t="s">
        <v>14</v>
      </c>
    </row>
    <row r="45" spans="2:37" ht="37.5" x14ac:dyDescent="0.25">
      <c r="B45" s="15">
        <v>41</v>
      </c>
      <c r="C45" s="36" t="s">
        <v>105</v>
      </c>
      <c r="D45" s="54"/>
      <c r="E45" s="51" t="s">
        <v>63</v>
      </c>
      <c r="F45" s="52">
        <v>2</v>
      </c>
      <c r="G45" s="53">
        <v>23000</v>
      </c>
      <c r="H45" s="21">
        <f t="shared" si="1"/>
        <v>46000</v>
      </c>
      <c r="I45" s="22"/>
      <c r="J45" s="23">
        <f t="shared" si="2"/>
        <v>0</v>
      </c>
      <c r="K45" s="24"/>
      <c r="L45" s="23">
        <f t="shared" si="15"/>
        <v>0</v>
      </c>
      <c r="M45" s="24"/>
      <c r="N45" s="23">
        <f t="shared" si="3"/>
        <v>0</v>
      </c>
      <c r="O45" s="24">
        <v>21000</v>
      </c>
      <c r="P45" s="23">
        <f t="shared" si="4"/>
        <v>42000</v>
      </c>
      <c r="Q45" s="24"/>
      <c r="R45" s="23">
        <f t="shared" si="5"/>
        <v>0</v>
      </c>
      <c r="S45" s="24"/>
      <c r="T45" s="23">
        <f t="shared" si="6"/>
        <v>0</v>
      </c>
      <c r="U45" s="24"/>
      <c r="V45" s="23">
        <f t="shared" si="7"/>
        <v>0</v>
      </c>
      <c r="W45" s="24"/>
      <c r="X45" s="23">
        <f t="shared" si="8"/>
        <v>0</v>
      </c>
      <c r="Y45" s="24"/>
      <c r="Z45" s="23">
        <f t="shared" si="9"/>
        <v>0</v>
      </c>
      <c r="AA45" s="24"/>
      <c r="AB45" s="23">
        <f t="shared" si="10"/>
        <v>0</v>
      </c>
      <c r="AC45" s="24"/>
      <c r="AD45" s="23">
        <f t="shared" si="11"/>
        <v>0</v>
      </c>
      <c r="AE45" s="24"/>
      <c r="AF45" s="23">
        <f t="shared" si="12"/>
        <v>0</v>
      </c>
      <c r="AG45" s="24"/>
      <c r="AH45" s="23">
        <f t="shared" si="13"/>
        <v>0</v>
      </c>
      <c r="AI45" s="29">
        <v>20000</v>
      </c>
      <c r="AJ45" s="21">
        <f t="shared" si="14"/>
        <v>40000</v>
      </c>
      <c r="AK45" s="14" t="s">
        <v>21</v>
      </c>
    </row>
    <row r="46" spans="2:37" x14ac:dyDescent="0.25">
      <c r="B46" s="15">
        <v>42</v>
      </c>
      <c r="C46" s="36" t="s">
        <v>106</v>
      </c>
      <c r="D46" s="54" t="s">
        <v>107</v>
      </c>
      <c r="E46" s="51" t="s">
        <v>63</v>
      </c>
      <c r="F46" s="52">
        <v>2000</v>
      </c>
      <c r="G46" s="53">
        <v>45</v>
      </c>
      <c r="H46" s="21">
        <f t="shared" si="1"/>
        <v>90000</v>
      </c>
      <c r="I46" s="22"/>
      <c r="J46" s="23">
        <f t="shared" si="2"/>
        <v>0</v>
      </c>
      <c r="K46" s="24"/>
      <c r="L46" s="23">
        <f t="shared" si="15"/>
        <v>0</v>
      </c>
      <c r="M46" s="24"/>
      <c r="N46" s="23">
        <f t="shared" si="3"/>
        <v>0</v>
      </c>
      <c r="O46" s="24">
        <v>40</v>
      </c>
      <c r="P46" s="23">
        <f t="shared" si="4"/>
        <v>80000</v>
      </c>
      <c r="Q46" s="24"/>
      <c r="R46" s="23">
        <f t="shared" si="5"/>
        <v>0</v>
      </c>
      <c r="S46" s="24">
        <v>25</v>
      </c>
      <c r="T46" s="23">
        <f t="shared" si="6"/>
        <v>50000</v>
      </c>
      <c r="U46" s="29">
        <v>16.78</v>
      </c>
      <c r="V46" s="23">
        <f t="shared" si="7"/>
        <v>33560</v>
      </c>
      <c r="W46" s="24"/>
      <c r="X46" s="23">
        <f t="shared" si="8"/>
        <v>0</v>
      </c>
      <c r="Y46" s="24"/>
      <c r="Z46" s="23">
        <f t="shared" si="9"/>
        <v>0</v>
      </c>
      <c r="AA46" s="24">
        <v>20</v>
      </c>
      <c r="AB46" s="23">
        <f t="shared" si="10"/>
        <v>40000</v>
      </c>
      <c r="AC46" s="24"/>
      <c r="AD46" s="23">
        <f t="shared" si="11"/>
        <v>0</v>
      </c>
      <c r="AE46" s="24"/>
      <c r="AF46" s="23">
        <f t="shared" si="12"/>
        <v>0</v>
      </c>
      <c r="AG46" s="24"/>
      <c r="AH46" s="23">
        <f t="shared" si="13"/>
        <v>0</v>
      </c>
      <c r="AI46" s="24">
        <v>19</v>
      </c>
      <c r="AJ46" s="21">
        <f t="shared" si="14"/>
        <v>38000</v>
      </c>
      <c r="AK46" s="14" t="s">
        <v>14</v>
      </c>
    </row>
    <row r="47" spans="2:37" ht="37.5" x14ac:dyDescent="0.25">
      <c r="B47" s="15">
        <v>43</v>
      </c>
      <c r="C47" s="45" t="s">
        <v>108</v>
      </c>
      <c r="D47" s="55" t="s">
        <v>109</v>
      </c>
      <c r="E47" s="47" t="s">
        <v>63</v>
      </c>
      <c r="F47" s="48">
        <v>1000</v>
      </c>
      <c r="G47" s="49">
        <v>5800</v>
      </c>
      <c r="H47" s="21">
        <f t="shared" si="1"/>
        <v>5800000</v>
      </c>
      <c r="I47" s="22"/>
      <c r="J47" s="23">
        <f t="shared" si="2"/>
        <v>0</v>
      </c>
      <c r="K47" s="24"/>
      <c r="L47" s="23">
        <f t="shared" si="15"/>
        <v>0</v>
      </c>
      <c r="M47" s="24">
        <v>4000</v>
      </c>
      <c r="N47" s="23">
        <f t="shared" si="3"/>
        <v>4000000</v>
      </c>
      <c r="O47" s="24"/>
      <c r="P47" s="23">
        <f t="shared" si="4"/>
        <v>0</v>
      </c>
      <c r="Q47" s="24">
        <v>5000</v>
      </c>
      <c r="R47" s="23">
        <f t="shared" si="5"/>
        <v>5000000</v>
      </c>
      <c r="S47" s="24"/>
      <c r="T47" s="23">
        <f t="shared" si="6"/>
        <v>0</v>
      </c>
      <c r="U47" s="24"/>
      <c r="V47" s="23">
        <f t="shared" si="7"/>
        <v>0</v>
      </c>
      <c r="W47" s="24"/>
      <c r="X47" s="23">
        <f t="shared" si="8"/>
        <v>0</v>
      </c>
      <c r="Y47" s="24"/>
      <c r="Z47" s="23">
        <f t="shared" si="9"/>
        <v>0</v>
      </c>
      <c r="AA47" s="24"/>
      <c r="AB47" s="23">
        <f t="shared" si="10"/>
        <v>0</v>
      </c>
      <c r="AC47" s="24"/>
      <c r="AD47" s="23">
        <f t="shared" si="11"/>
        <v>0</v>
      </c>
      <c r="AE47" s="24"/>
      <c r="AF47" s="23">
        <f t="shared" si="12"/>
        <v>0</v>
      </c>
      <c r="AG47" s="29">
        <v>3890</v>
      </c>
      <c r="AH47" s="23">
        <f t="shared" si="13"/>
        <v>3890000</v>
      </c>
      <c r="AI47" s="24">
        <v>3950</v>
      </c>
      <c r="AJ47" s="21">
        <f t="shared" si="14"/>
        <v>3950000</v>
      </c>
      <c r="AK47" s="14" t="s">
        <v>20</v>
      </c>
    </row>
    <row r="48" spans="2:37" ht="37.5" x14ac:dyDescent="0.25">
      <c r="B48" s="15">
        <v>44</v>
      </c>
      <c r="C48" s="36" t="s">
        <v>110</v>
      </c>
      <c r="D48" s="54"/>
      <c r="E48" s="51" t="s">
        <v>111</v>
      </c>
      <c r="F48" s="52">
        <v>1600</v>
      </c>
      <c r="G48" s="53">
        <v>3500</v>
      </c>
      <c r="H48" s="21">
        <f t="shared" si="1"/>
        <v>5600000</v>
      </c>
      <c r="I48" s="22"/>
      <c r="J48" s="23">
        <f t="shared" si="2"/>
        <v>0</v>
      </c>
      <c r="K48" s="56"/>
      <c r="L48" s="57">
        <f t="shared" si="15"/>
        <v>0</v>
      </c>
      <c r="M48" s="29">
        <v>1450</v>
      </c>
      <c r="N48" s="23">
        <f t="shared" si="3"/>
        <v>2320000</v>
      </c>
      <c r="O48" s="24">
        <v>3200</v>
      </c>
      <c r="P48" s="23">
        <f t="shared" si="4"/>
        <v>5120000</v>
      </c>
      <c r="Q48" s="24"/>
      <c r="R48" s="23">
        <f t="shared" si="5"/>
        <v>0</v>
      </c>
      <c r="S48" s="24"/>
      <c r="T48" s="23">
        <f t="shared" si="6"/>
        <v>0</v>
      </c>
      <c r="U48" s="24"/>
      <c r="V48" s="23">
        <f t="shared" si="7"/>
        <v>0</v>
      </c>
      <c r="W48" s="24"/>
      <c r="X48" s="23">
        <f t="shared" si="8"/>
        <v>0</v>
      </c>
      <c r="Y48" s="24"/>
      <c r="Z48" s="23">
        <f t="shared" si="9"/>
        <v>0</v>
      </c>
      <c r="AA48" s="24"/>
      <c r="AB48" s="23">
        <f t="shared" si="10"/>
        <v>0</v>
      </c>
      <c r="AC48" s="24"/>
      <c r="AD48" s="23">
        <f t="shared" si="11"/>
        <v>0</v>
      </c>
      <c r="AE48" s="24"/>
      <c r="AF48" s="23">
        <f t="shared" si="12"/>
        <v>0</v>
      </c>
      <c r="AG48" s="24"/>
      <c r="AH48" s="23">
        <f t="shared" si="13"/>
        <v>0</v>
      </c>
      <c r="AI48" s="24">
        <v>3150</v>
      </c>
      <c r="AJ48" s="21">
        <f t="shared" si="14"/>
        <v>5040000</v>
      </c>
      <c r="AK48" s="14" t="s">
        <v>10</v>
      </c>
    </row>
    <row r="49" spans="2:37" ht="37.5" x14ac:dyDescent="0.25">
      <c r="B49" s="15">
        <v>45</v>
      </c>
      <c r="C49" s="45" t="s">
        <v>112</v>
      </c>
      <c r="D49" s="55" t="s">
        <v>113</v>
      </c>
      <c r="E49" s="47" t="s">
        <v>63</v>
      </c>
      <c r="F49" s="48">
        <v>1</v>
      </c>
      <c r="G49" s="49">
        <v>48000</v>
      </c>
      <c r="H49" s="21">
        <f t="shared" si="1"/>
        <v>48000</v>
      </c>
      <c r="I49" s="22"/>
      <c r="J49" s="23">
        <f t="shared" si="2"/>
        <v>0</v>
      </c>
      <c r="K49" s="24"/>
      <c r="L49" s="23">
        <f t="shared" si="15"/>
        <v>0</v>
      </c>
      <c r="M49" s="24"/>
      <c r="N49" s="23">
        <f t="shared" si="3"/>
        <v>0</v>
      </c>
      <c r="O49" s="24"/>
      <c r="P49" s="23">
        <f t="shared" si="4"/>
        <v>0</v>
      </c>
      <c r="Q49" s="24"/>
      <c r="R49" s="23">
        <f t="shared" si="5"/>
        <v>0</v>
      </c>
      <c r="S49" s="24"/>
      <c r="T49" s="23">
        <f t="shared" si="6"/>
        <v>0</v>
      </c>
      <c r="U49" s="24"/>
      <c r="V49" s="23">
        <f t="shared" si="7"/>
        <v>0</v>
      </c>
      <c r="W49" s="24"/>
      <c r="X49" s="23">
        <f t="shared" si="8"/>
        <v>0</v>
      </c>
      <c r="Y49" s="24"/>
      <c r="Z49" s="23">
        <f t="shared" si="9"/>
        <v>0</v>
      </c>
      <c r="AA49" s="24"/>
      <c r="AB49" s="23">
        <f t="shared" si="10"/>
        <v>0</v>
      </c>
      <c r="AC49" s="24"/>
      <c r="AD49" s="23">
        <f t="shared" si="11"/>
        <v>0</v>
      </c>
      <c r="AE49" s="24"/>
      <c r="AF49" s="23">
        <f t="shared" si="12"/>
        <v>0</v>
      </c>
      <c r="AG49" s="24"/>
      <c r="AH49" s="23">
        <f t="shared" si="13"/>
        <v>0</v>
      </c>
      <c r="AI49" s="24"/>
      <c r="AJ49" s="21">
        <f t="shared" si="14"/>
        <v>0</v>
      </c>
      <c r="AK49" s="14" t="s">
        <v>28</v>
      </c>
    </row>
    <row r="50" spans="2:37" ht="93.75" x14ac:dyDescent="0.25">
      <c r="B50" s="15">
        <v>46</v>
      </c>
      <c r="C50" s="45" t="s">
        <v>114</v>
      </c>
      <c r="D50" s="55"/>
      <c r="E50" s="47" t="s">
        <v>63</v>
      </c>
      <c r="F50" s="48">
        <v>6</v>
      </c>
      <c r="G50" s="49">
        <v>5532</v>
      </c>
      <c r="H50" s="21">
        <f t="shared" si="1"/>
        <v>33192</v>
      </c>
      <c r="I50" s="22"/>
      <c r="J50" s="23">
        <f t="shared" si="2"/>
        <v>0</v>
      </c>
      <c r="K50" s="24"/>
      <c r="L50" s="23">
        <f t="shared" si="15"/>
        <v>0</v>
      </c>
      <c r="M50" s="24"/>
      <c r="N50" s="23">
        <f t="shared" si="3"/>
        <v>0</v>
      </c>
      <c r="O50" s="24"/>
      <c r="P50" s="23">
        <f t="shared" si="4"/>
        <v>0</v>
      </c>
      <c r="Q50" s="24"/>
      <c r="R50" s="23">
        <f t="shared" si="5"/>
        <v>0</v>
      </c>
      <c r="S50" s="24"/>
      <c r="T50" s="23">
        <f t="shared" si="6"/>
        <v>0</v>
      </c>
      <c r="U50" s="24"/>
      <c r="V50" s="23">
        <f t="shared" si="7"/>
        <v>0</v>
      </c>
      <c r="W50" s="24"/>
      <c r="X50" s="23">
        <f t="shared" si="8"/>
        <v>0</v>
      </c>
      <c r="Y50" s="24"/>
      <c r="Z50" s="23">
        <f t="shared" si="9"/>
        <v>0</v>
      </c>
      <c r="AA50" s="24"/>
      <c r="AB50" s="23">
        <f t="shared" si="10"/>
        <v>0</v>
      </c>
      <c r="AC50" s="24"/>
      <c r="AD50" s="23">
        <f t="shared" si="11"/>
        <v>0</v>
      </c>
      <c r="AE50" s="24"/>
      <c r="AF50" s="23">
        <f t="shared" si="12"/>
        <v>0</v>
      </c>
      <c r="AG50" s="24"/>
      <c r="AH50" s="23">
        <f t="shared" si="13"/>
        <v>0</v>
      </c>
      <c r="AI50" s="24"/>
      <c r="AJ50" s="21">
        <f t="shared" si="14"/>
        <v>0</v>
      </c>
      <c r="AK50" s="14" t="s">
        <v>28</v>
      </c>
    </row>
    <row r="51" spans="2:37" ht="37.5" x14ac:dyDescent="0.25">
      <c r="B51" s="15">
        <v>47</v>
      </c>
      <c r="C51" s="45" t="s">
        <v>115</v>
      </c>
      <c r="D51" s="55"/>
      <c r="E51" s="47" t="s">
        <v>63</v>
      </c>
      <c r="F51" s="48">
        <v>10</v>
      </c>
      <c r="G51" s="49">
        <v>890</v>
      </c>
      <c r="H51" s="21">
        <f t="shared" si="1"/>
        <v>8900</v>
      </c>
      <c r="I51" s="22"/>
      <c r="J51" s="23">
        <f t="shared" si="2"/>
        <v>0</v>
      </c>
      <c r="K51" s="24"/>
      <c r="L51" s="23">
        <f t="shared" si="15"/>
        <v>0</v>
      </c>
      <c r="M51" s="24"/>
      <c r="N51" s="23">
        <f t="shared" si="3"/>
        <v>0</v>
      </c>
      <c r="O51" s="24">
        <v>880</v>
      </c>
      <c r="P51" s="23">
        <f t="shared" si="4"/>
        <v>8800</v>
      </c>
      <c r="Q51" s="24"/>
      <c r="R51" s="23">
        <f t="shared" si="5"/>
        <v>0</v>
      </c>
      <c r="S51" s="24"/>
      <c r="T51" s="23">
        <f t="shared" si="6"/>
        <v>0</v>
      </c>
      <c r="U51" s="24"/>
      <c r="V51" s="23">
        <f t="shared" si="7"/>
        <v>0</v>
      </c>
      <c r="W51" s="24"/>
      <c r="X51" s="23">
        <f t="shared" si="8"/>
        <v>0</v>
      </c>
      <c r="Y51" s="24"/>
      <c r="Z51" s="23">
        <f t="shared" si="9"/>
        <v>0</v>
      </c>
      <c r="AA51" s="24"/>
      <c r="AB51" s="23">
        <f t="shared" si="10"/>
        <v>0</v>
      </c>
      <c r="AC51" s="24"/>
      <c r="AD51" s="23">
        <f t="shared" si="11"/>
        <v>0</v>
      </c>
      <c r="AE51" s="24"/>
      <c r="AF51" s="23">
        <f t="shared" si="12"/>
        <v>0</v>
      </c>
      <c r="AG51" s="24"/>
      <c r="AH51" s="23">
        <f t="shared" si="13"/>
        <v>0</v>
      </c>
      <c r="AI51" s="24"/>
      <c r="AJ51" s="21">
        <f t="shared" si="14"/>
        <v>0</v>
      </c>
      <c r="AK51" s="14" t="s">
        <v>28</v>
      </c>
    </row>
    <row r="52" spans="2:37" ht="243.75" x14ac:dyDescent="0.25">
      <c r="B52" s="15">
        <v>48</v>
      </c>
      <c r="C52" s="45" t="s">
        <v>116</v>
      </c>
      <c r="D52" s="55" t="s">
        <v>117</v>
      </c>
      <c r="E52" s="47" t="s">
        <v>63</v>
      </c>
      <c r="F52" s="48">
        <v>12</v>
      </c>
      <c r="G52" s="49">
        <v>98500</v>
      </c>
      <c r="H52" s="21">
        <f t="shared" si="1"/>
        <v>1182000</v>
      </c>
      <c r="I52" s="22"/>
      <c r="J52" s="23">
        <f t="shared" si="2"/>
        <v>0</v>
      </c>
      <c r="K52" s="24"/>
      <c r="L52" s="23">
        <f t="shared" si="15"/>
        <v>0</v>
      </c>
      <c r="M52" s="24"/>
      <c r="N52" s="23">
        <f t="shared" si="3"/>
        <v>0</v>
      </c>
      <c r="O52" s="24"/>
      <c r="P52" s="23">
        <f t="shared" si="4"/>
        <v>0</v>
      </c>
      <c r="Q52" s="24"/>
      <c r="R52" s="23">
        <f t="shared" si="5"/>
        <v>0</v>
      </c>
      <c r="S52" s="24"/>
      <c r="T52" s="23">
        <f t="shared" si="6"/>
        <v>0</v>
      </c>
      <c r="U52" s="24"/>
      <c r="V52" s="23">
        <f t="shared" si="7"/>
        <v>0</v>
      </c>
      <c r="W52" s="24"/>
      <c r="X52" s="23">
        <f t="shared" si="8"/>
        <v>0</v>
      </c>
      <c r="Y52" s="24"/>
      <c r="Z52" s="23">
        <f t="shared" si="9"/>
        <v>0</v>
      </c>
      <c r="AA52" s="24"/>
      <c r="AB52" s="23">
        <f t="shared" si="10"/>
        <v>0</v>
      </c>
      <c r="AC52" s="24"/>
      <c r="AD52" s="23">
        <f t="shared" si="11"/>
        <v>0</v>
      </c>
      <c r="AE52" s="24"/>
      <c r="AF52" s="23">
        <f t="shared" si="12"/>
        <v>0</v>
      </c>
      <c r="AG52" s="29">
        <v>78000</v>
      </c>
      <c r="AH52" s="23">
        <f t="shared" si="13"/>
        <v>936000</v>
      </c>
      <c r="AI52" s="56">
        <v>80000</v>
      </c>
      <c r="AJ52" s="21">
        <f t="shared" si="14"/>
        <v>960000</v>
      </c>
      <c r="AK52" s="14" t="s">
        <v>20</v>
      </c>
    </row>
    <row r="53" spans="2:37" ht="37.5" x14ac:dyDescent="0.25">
      <c r="B53" s="15">
        <v>49</v>
      </c>
      <c r="C53" s="36" t="s">
        <v>118</v>
      </c>
      <c r="D53" s="54" t="s">
        <v>119</v>
      </c>
      <c r="E53" s="51" t="s">
        <v>63</v>
      </c>
      <c r="F53" s="52">
        <v>5000</v>
      </c>
      <c r="G53" s="53">
        <v>730</v>
      </c>
      <c r="H53" s="21">
        <f t="shared" si="1"/>
        <v>3650000</v>
      </c>
      <c r="I53" s="22"/>
      <c r="J53" s="23">
        <f t="shared" si="2"/>
        <v>0</v>
      </c>
      <c r="K53" s="24"/>
      <c r="L53" s="23">
        <f t="shared" si="15"/>
        <v>0</v>
      </c>
      <c r="M53" s="24">
        <v>450</v>
      </c>
      <c r="N53" s="23">
        <f t="shared" si="3"/>
        <v>2250000</v>
      </c>
      <c r="O53" s="24">
        <v>650</v>
      </c>
      <c r="P53" s="23">
        <f t="shared" si="4"/>
        <v>3250000</v>
      </c>
      <c r="Q53" s="24"/>
      <c r="R53" s="23">
        <f t="shared" si="5"/>
        <v>0</v>
      </c>
      <c r="S53" s="24"/>
      <c r="T53" s="23">
        <f t="shared" si="6"/>
        <v>0</v>
      </c>
      <c r="U53" s="24"/>
      <c r="V53" s="23">
        <f t="shared" si="7"/>
        <v>0</v>
      </c>
      <c r="W53" s="24"/>
      <c r="X53" s="23">
        <f t="shared" si="8"/>
        <v>0</v>
      </c>
      <c r="Y53" s="24">
        <v>459</v>
      </c>
      <c r="Z53" s="23">
        <f t="shared" si="9"/>
        <v>2295000</v>
      </c>
      <c r="AA53" s="24"/>
      <c r="AB53" s="23">
        <f t="shared" si="10"/>
        <v>0</v>
      </c>
      <c r="AC53" s="24"/>
      <c r="AD53" s="23">
        <f t="shared" si="11"/>
        <v>0</v>
      </c>
      <c r="AE53" s="24"/>
      <c r="AF53" s="23">
        <f t="shared" si="12"/>
        <v>0</v>
      </c>
      <c r="AG53" s="29">
        <v>430</v>
      </c>
      <c r="AH53" s="23">
        <f t="shared" si="13"/>
        <v>2150000</v>
      </c>
      <c r="AI53" s="56">
        <v>440</v>
      </c>
      <c r="AJ53" s="21">
        <f t="shared" si="14"/>
        <v>2200000</v>
      </c>
      <c r="AK53" s="14" t="s">
        <v>20</v>
      </c>
    </row>
    <row r="54" spans="2:37" ht="93.75" x14ac:dyDescent="0.25">
      <c r="B54" s="15">
        <v>50</v>
      </c>
      <c r="C54" s="36" t="s">
        <v>120</v>
      </c>
      <c r="D54" s="54" t="s">
        <v>121</v>
      </c>
      <c r="E54" s="51" t="s">
        <v>63</v>
      </c>
      <c r="F54" s="52">
        <v>6000</v>
      </c>
      <c r="G54" s="53">
        <v>46.86</v>
      </c>
      <c r="H54" s="21">
        <f t="shared" si="1"/>
        <v>281160</v>
      </c>
      <c r="I54" s="22"/>
      <c r="J54" s="23">
        <f t="shared" si="2"/>
        <v>0</v>
      </c>
      <c r="K54" s="24"/>
      <c r="L54" s="23">
        <f t="shared" si="15"/>
        <v>0</v>
      </c>
      <c r="M54" s="24">
        <v>46</v>
      </c>
      <c r="N54" s="23">
        <f t="shared" si="3"/>
        <v>276000</v>
      </c>
      <c r="O54" s="24">
        <v>46</v>
      </c>
      <c r="P54" s="23">
        <f t="shared" si="4"/>
        <v>276000</v>
      </c>
      <c r="Q54" s="24">
        <v>40</v>
      </c>
      <c r="R54" s="23">
        <f t="shared" si="5"/>
        <v>240000</v>
      </c>
      <c r="S54" s="24">
        <v>42</v>
      </c>
      <c r="T54" s="23">
        <f t="shared" si="6"/>
        <v>252000</v>
      </c>
      <c r="U54" s="29">
        <v>37.950000000000003</v>
      </c>
      <c r="V54" s="23">
        <f t="shared" si="7"/>
        <v>227700.00000000003</v>
      </c>
      <c r="W54" s="24"/>
      <c r="X54" s="23">
        <f t="shared" si="8"/>
        <v>0</v>
      </c>
      <c r="Y54" s="24"/>
      <c r="Z54" s="23">
        <f t="shared" si="9"/>
        <v>0</v>
      </c>
      <c r="AA54" s="24"/>
      <c r="AB54" s="23">
        <f t="shared" si="10"/>
        <v>0</v>
      </c>
      <c r="AC54" s="24"/>
      <c r="AD54" s="23">
        <f t="shared" si="11"/>
        <v>0</v>
      </c>
      <c r="AE54" s="24"/>
      <c r="AF54" s="23">
        <f t="shared" si="12"/>
        <v>0</v>
      </c>
      <c r="AG54" s="24"/>
      <c r="AH54" s="23">
        <f t="shared" si="13"/>
        <v>0</v>
      </c>
      <c r="AI54" s="24">
        <v>46.86</v>
      </c>
      <c r="AJ54" s="21">
        <f t="shared" si="14"/>
        <v>281160</v>
      </c>
      <c r="AK54" s="14" t="s">
        <v>14</v>
      </c>
    </row>
    <row r="55" spans="2:37" ht="187.5" x14ac:dyDescent="0.25">
      <c r="B55" s="15">
        <v>51</v>
      </c>
      <c r="C55" s="36" t="s">
        <v>122</v>
      </c>
      <c r="D55" s="54" t="s">
        <v>123</v>
      </c>
      <c r="E55" s="51" t="s">
        <v>94</v>
      </c>
      <c r="F55" s="52">
        <v>30</v>
      </c>
      <c r="G55" s="53">
        <v>190</v>
      </c>
      <c r="H55" s="21">
        <f t="shared" si="1"/>
        <v>5700</v>
      </c>
      <c r="I55" s="22"/>
      <c r="J55" s="23">
        <f t="shared" si="2"/>
        <v>0</v>
      </c>
      <c r="K55" s="24"/>
      <c r="L55" s="23">
        <f t="shared" si="15"/>
        <v>0</v>
      </c>
      <c r="M55" s="24"/>
      <c r="N55" s="23">
        <f t="shared" si="3"/>
        <v>0</v>
      </c>
      <c r="O55" s="24">
        <v>150</v>
      </c>
      <c r="P55" s="23">
        <f t="shared" si="4"/>
        <v>4500</v>
      </c>
      <c r="Q55" s="24"/>
      <c r="R55" s="23">
        <f t="shared" si="5"/>
        <v>0</v>
      </c>
      <c r="S55" s="24"/>
      <c r="T55" s="23">
        <f t="shared" si="6"/>
        <v>0</v>
      </c>
      <c r="U55" s="24"/>
      <c r="V55" s="23">
        <f t="shared" si="7"/>
        <v>0</v>
      </c>
      <c r="W55" s="24"/>
      <c r="X55" s="23">
        <f t="shared" si="8"/>
        <v>0</v>
      </c>
      <c r="Y55" s="24"/>
      <c r="Z55" s="23">
        <f t="shared" si="9"/>
        <v>0</v>
      </c>
      <c r="AA55" s="24"/>
      <c r="AB55" s="23">
        <f t="shared" si="10"/>
        <v>0</v>
      </c>
      <c r="AC55" s="24"/>
      <c r="AD55" s="23">
        <f t="shared" si="11"/>
        <v>0</v>
      </c>
      <c r="AE55" s="24"/>
      <c r="AF55" s="23">
        <f t="shared" si="12"/>
        <v>0</v>
      </c>
      <c r="AG55" s="24"/>
      <c r="AH55" s="23">
        <f t="shared" si="13"/>
        <v>0</v>
      </c>
      <c r="AI55" s="29">
        <v>145</v>
      </c>
      <c r="AJ55" s="21">
        <f t="shared" si="14"/>
        <v>4350</v>
      </c>
      <c r="AK55" s="14" t="s">
        <v>21</v>
      </c>
    </row>
    <row r="56" spans="2:37" ht="187.5" x14ac:dyDescent="0.25">
      <c r="B56" s="15">
        <v>52</v>
      </c>
      <c r="C56" s="36" t="s">
        <v>122</v>
      </c>
      <c r="D56" s="54" t="s">
        <v>124</v>
      </c>
      <c r="E56" s="51" t="s">
        <v>94</v>
      </c>
      <c r="F56" s="52">
        <v>30</v>
      </c>
      <c r="G56" s="53">
        <v>190</v>
      </c>
      <c r="H56" s="21">
        <f t="shared" si="1"/>
        <v>5700</v>
      </c>
      <c r="I56" s="22"/>
      <c r="J56" s="23">
        <f t="shared" si="2"/>
        <v>0</v>
      </c>
      <c r="K56" s="24"/>
      <c r="L56" s="23">
        <f t="shared" si="15"/>
        <v>0</v>
      </c>
      <c r="M56" s="24"/>
      <c r="N56" s="23">
        <f t="shared" si="3"/>
        <v>0</v>
      </c>
      <c r="O56" s="24">
        <v>150</v>
      </c>
      <c r="P56" s="23">
        <f t="shared" si="4"/>
        <v>4500</v>
      </c>
      <c r="Q56" s="24"/>
      <c r="R56" s="23">
        <f t="shared" si="5"/>
        <v>0</v>
      </c>
      <c r="S56" s="24"/>
      <c r="T56" s="23">
        <f t="shared" si="6"/>
        <v>0</v>
      </c>
      <c r="U56" s="24"/>
      <c r="V56" s="23">
        <f t="shared" si="7"/>
        <v>0</v>
      </c>
      <c r="W56" s="24"/>
      <c r="X56" s="23">
        <f t="shared" si="8"/>
        <v>0</v>
      </c>
      <c r="Y56" s="24"/>
      <c r="Z56" s="23">
        <f t="shared" si="9"/>
        <v>0</v>
      </c>
      <c r="AA56" s="24"/>
      <c r="AB56" s="23">
        <f t="shared" si="10"/>
        <v>0</v>
      </c>
      <c r="AC56" s="24"/>
      <c r="AD56" s="23">
        <f t="shared" si="11"/>
        <v>0</v>
      </c>
      <c r="AE56" s="24"/>
      <c r="AF56" s="23">
        <f t="shared" si="12"/>
        <v>0</v>
      </c>
      <c r="AG56" s="24"/>
      <c r="AH56" s="23">
        <f t="shared" si="13"/>
        <v>0</v>
      </c>
      <c r="AI56" s="29">
        <v>145</v>
      </c>
      <c r="AJ56" s="21">
        <f t="shared" si="14"/>
        <v>4350</v>
      </c>
      <c r="AK56" s="14" t="s">
        <v>21</v>
      </c>
    </row>
    <row r="57" spans="2:37" ht="75" x14ac:dyDescent="0.25">
      <c r="B57" s="15">
        <v>53</v>
      </c>
      <c r="C57" s="58" t="s">
        <v>125</v>
      </c>
      <c r="D57" s="36" t="s">
        <v>126</v>
      </c>
      <c r="E57" s="51" t="s">
        <v>63</v>
      </c>
      <c r="F57" s="52">
        <v>200</v>
      </c>
      <c r="G57" s="53">
        <v>2730</v>
      </c>
      <c r="H57" s="21">
        <f t="shared" si="1"/>
        <v>546000</v>
      </c>
      <c r="I57" s="22">
        <v>1631.08</v>
      </c>
      <c r="J57" s="23">
        <f t="shared" si="2"/>
        <v>326216</v>
      </c>
      <c r="K57" s="24"/>
      <c r="L57" s="23">
        <f t="shared" si="15"/>
        <v>0</v>
      </c>
      <c r="M57" s="24"/>
      <c r="N57" s="23">
        <f t="shared" si="3"/>
        <v>0</v>
      </c>
      <c r="O57" s="24">
        <v>2200</v>
      </c>
      <c r="P57" s="23">
        <f t="shared" si="4"/>
        <v>440000</v>
      </c>
      <c r="Q57" s="24">
        <v>1100</v>
      </c>
      <c r="R57" s="23">
        <f t="shared" si="5"/>
        <v>220000</v>
      </c>
      <c r="S57" s="24">
        <v>1132</v>
      </c>
      <c r="T57" s="23">
        <f t="shared" si="6"/>
        <v>226400</v>
      </c>
      <c r="U57" s="29">
        <v>1079</v>
      </c>
      <c r="V57" s="23">
        <f t="shared" si="7"/>
        <v>215800</v>
      </c>
      <c r="W57" s="24"/>
      <c r="X57" s="23">
        <f t="shared" si="8"/>
        <v>0</v>
      </c>
      <c r="Y57" s="24">
        <v>1415</v>
      </c>
      <c r="Z57" s="23">
        <f t="shared" si="9"/>
        <v>283000</v>
      </c>
      <c r="AA57" s="24"/>
      <c r="AB57" s="23">
        <f t="shared" si="10"/>
        <v>0</v>
      </c>
      <c r="AC57" s="24"/>
      <c r="AD57" s="23">
        <f t="shared" si="11"/>
        <v>0</v>
      </c>
      <c r="AE57" s="24"/>
      <c r="AF57" s="23">
        <f t="shared" si="12"/>
        <v>0</v>
      </c>
      <c r="AG57" s="24"/>
      <c r="AH57" s="23">
        <f t="shared" si="13"/>
        <v>0</v>
      </c>
      <c r="AI57" s="24">
        <v>2730</v>
      </c>
      <c r="AJ57" s="21">
        <f t="shared" si="14"/>
        <v>546000</v>
      </c>
      <c r="AK57" s="14" t="s">
        <v>14</v>
      </c>
    </row>
    <row r="58" spans="2:37" ht="75" x14ac:dyDescent="0.25">
      <c r="B58" s="15">
        <v>54</v>
      </c>
      <c r="C58" s="58" t="s">
        <v>125</v>
      </c>
      <c r="D58" s="36" t="s">
        <v>127</v>
      </c>
      <c r="E58" s="51" t="s">
        <v>63</v>
      </c>
      <c r="F58" s="52">
        <v>200</v>
      </c>
      <c r="G58" s="53">
        <v>2100</v>
      </c>
      <c r="H58" s="21">
        <f t="shared" si="1"/>
        <v>420000</v>
      </c>
      <c r="I58" s="22">
        <v>1261.77</v>
      </c>
      <c r="J58" s="23">
        <f t="shared" si="2"/>
        <v>252354</v>
      </c>
      <c r="K58" s="24"/>
      <c r="L58" s="23">
        <f t="shared" si="15"/>
        <v>0</v>
      </c>
      <c r="M58" s="24"/>
      <c r="N58" s="23">
        <f t="shared" si="3"/>
        <v>0</v>
      </c>
      <c r="O58" s="24">
        <v>1800</v>
      </c>
      <c r="P58" s="23">
        <f t="shared" si="4"/>
        <v>360000</v>
      </c>
      <c r="Q58" s="24">
        <v>1260</v>
      </c>
      <c r="R58" s="23">
        <f t="shared" si="5"/>
        <v>252000</v>
      </c>
      <c r="S58" s="24">
        <v>1132</v>
      </c>
      <c r="T58" s="23">
        <f t="shared" si="6"/>
        <v>226400</v>
      </c>
      <c r="U58" s="56">
        <v>1079</v>
      </c>
      <c r="V58" s="23">
        <f t="shared" si="7"/>
        <v>215800</v>
      </c>
      <c r="W58" s="24"/>
      <c r="X58" s="23">
        <f t="shared" si="8"/>
        <v>0</v>
      </c>
      <c r="Y58" s="24">
        <v>1175</v>
      </c>
      <c r="Z58" s="23">
        <f t="shared" si="9"/>
        <v>235000</v>
      </c>
      <c r="AA58" s="24"/>
      <c r="AB58" s="23">
        <f t="shared" si="10"/>
        <v>0</v>
      </c>
      <c r="AC58" s="24"/>
      <c r="AD58" s="23">
        <f t="shared" si="11"/>
        <v>0</v>
      </c>
      <c r="AE58" s="24"/>
      <c r="AF58" s="23">
        <f t="shared" si="12"/>
        <v>0</v>
      </c>
      <c r="AG58" s="24"/>
      <c r="AH58" s="23">
        <f t="shared" si="13"/>
        <v>0</v>
      </c>
      <c r="AI58" s="29">
        <v>1070</v>
      </c>
      <c r="AJ58" s="21">
        <f t="shared" si="14"/>
        <v>214000</v>
      </c>
      <c r="AK58" s="14" t="s">
        <v>21</v>
      </c>
    </row>
    <row r="59" spans="2:37" ht="56.25" x14ac:dyDescent="0.25">
      <c r="B59" s="15">
        <v>55</v>
      </c>
      <c r="C59" s="36" t="s">
        <v>128</v>
      </c>
      <c r="D59" s="54"/>
      <c r="E59" s="51" t="s">
        <v>63</v>
      </c>
      <c r="F59" s="52">
        <v>20</v>
      </c>
      <c r="G59" s="53">
        <v>8550</v>
      </c>
      <c r="H59" s="21">
        <f t="shared" si="1"/>
        <v>171000</v>
      </c>
      <c r="I59" s="22"/>
      <c r="J59" s="23">
        <f t="shared" si="2"/>
        <v>0</v>
      </c>
      <c r="K59" s="24"/>
      <c r="L59" s="23">
        <f t="shared" si="15"/>
        <v>0</v>
      </c>
      <c r="M59" s="24"/>
      <c r="N59" s="23">
        <f t="shared" si="3"/>
        <v>0</v>
      </c>
      <c r="O59" s="24">
        <v>5000</v>
      </c>
      <c r="P59" s="23">
        <f t="shared" si="4"/>
        <v>100000</v>
      </c>
      <c r="Q59" s="24"/>
      <c r="R59" s="23">
        <f t="shared" si="5"/>
        <v>0</v>
      </c>
      <c r="S59" s="24"/>
      <c r="T59" s="23">
        <f t="shared" si="6"/>
        <v>0</v>
      </c>
      <c r="U59" s="24"/>
      <c r="V59" s="23">
        <f t="shared" si="7"/>
        <v>0</v>
      </c>
      <c r="W59" s="24"/>
      <c r="X59" s="23">
        <f t="shared" si="8"/>
        <v>0</v>
      </c>
      <c r="Y59" s="24"/>
      <c r="Z59" s="23">
        <f t="shared" si="9"/>
        <v>0</v>
      </c>
      <c r="AA59" s="24"/>
      <c r="AB59" s="23">
        <f t="shared" si="10"/>
        <v>0</v>
      </c>
      <c r="AC59" s="24"/>
      <c r="AD59" s="23">
        <f t="shared" si="11"/>
        <v>0</v>
      </c>
      <c r="AE59" s="24"/>
      <c r="AF59" s="23">
        <f t="shared" si="12"/>
        <v>0</v>
      </c>
      <c r="AG59" s="24"/>
      <c r="AH59" s="23">
        <f t="shared" si="13"/>
        <v>0</v>
      </c>
      <c r="AI59" s="29">
        <v>4900</v>
      </c>
      <c r="AJ59" s="21">
        <f t="shared" si="14"/>
        <v>98000</v>
      </c>
      <c r="AK59" s="14" t="s">
        <v>21</v>
      </c>
    </row>
    <row r="60" spans="2:37" ht="112.5" x14ac:dyDescent="0.25">
      <c r="B60" s="15">
        <v>56</v>
      </c>
      <c r="C60" s="45" t="s">
        <v>129</v>
      </c>
      <c r="D60" s="55" t="s">
        <v>130</v>
      </c>
      <c r="E60" s="47" t="s">
        <v>63</v>
      </c>
      <c r="F60" s="48">
        <v>3</v>
      </c>
      <c r="G60" s="49">
        <v>3900</v>
      </c>
      <c r="H60" s="21">
        <f t="shared" si="1"/>
        <v>11700</v>
      </c>
      <c r="I60" s="22"/>
      <c r="J60" s="23">
        <f t="shared" si="2"/>
        <v>0</v>
      </c>
      <c r="K60" s="24"/>
      <c r="L60" s="23">
        <f t="shared" si="15"/>
        <v>0</v>
      </c>
      <c r="M60" s="24"/>
      <c r="N60" s="23">
        <f t="shared" si="3"/>
        <v>0</v>
      </c>
      <c r="O60" s="24"/>
      <c r="P60" s="23">
        <f t="shared" si="4"/>
        <v>0</v>
      </c>
      <c r="Q60" s="24"/>
      <c r="R60" s="23">
        <f t="shared" si="5"/>
        <v>0</v>
      </c>
      <c r="S60" s="24"/>
      <c r="T60" s="23">
        <f t="shared" si="6"/>
        <v>0</v>
      </c>
      <c r="U60" s="24"/>
      <c r="V60" s="23">
        <f t="shared" si="7"/>
        <v>0</v>
      </c>
      <c r="W60" s="24"/>
      <c r="X60" s="23">
        <f t="shared" si="8"/>
        <v>0</v>
      </c>
      <c r="Y60" s="24"/>
      <c r="Z60" s="23">
        <f t="shared" si="9"/>
        <v>0</v>
      </c>
      <c r="AA60" s="24"/>
      <c r="AB60" s="23">
        <f t="shared" si="10"/>
        <v>0</v>
      </c>
      <c r="AC60" s="24"/>
      <c r="AD60" s="23">
        <f t="shared" si="11"/>
        <v>0</v>
      </c>
      <c r="AE60" s="24"/>
      <c r="AF60" s="23">
        <f t="shared" si="12"/>
        <v>0</v>
      </c>
      <c r="AG60" s="24"/>
      <c r="AH60" s="23">
        <f t="shared" si="13"/>
        <v>0</v>
      </c>
      <c r="AI60" s="24"/>
      <c r="AJ60" s="21">
        <f t="shared" si="14"/>
        <v>0</v>
      </c>
      <c r="AK60" s="14" t="s">
        <v>28</v>
      </c>
    </row>
    <row r="61" spans="2:37" ht="75" x14ac:dyDescent="0.25">
      <c r="B61" s="15">
        <v>57</v>
      </c>
      <c r="C61" s="36" t="s">
        <v>131</v>
      </c>
      <c r="D61" s="36" t="s">
        <v>132</v>
      </c>
      <c r="E61" s="51" t="s">
        <v>63</v>
      </c>
      <c r="F61" s="52">
        <v>2000</v>
      </c>
      <c r="G61" s="53">
        <v>98</v>
      </c>
      <c r="H61" s="21">
        <f t="shared" si="1"/>
        <v>196000</v>
      </c>
      <c r="I61" s="22">
        <v>67.2</v>
      </c>
      <c r="J61" s="23">
        <f t="shared" si="2"/>
        <v>134400</v>
      </c>
      <c r="K61" s="24"/>
      <c r="L61" s="23">
        <f t="shared" si="15"/>
        <v>0</v>
      </c>
      <c r="M61" s="24"/>
      <c r="N61" s="23">
        <f t="shared" si="3"/>
        <v>0</v>
      </c>
      <c r="O61" s="24"/>
      <c r="P61" s="23">
        <f t="shared" si="4"/>
        <v>0</v>
      </c>
      <c r="Q61" s="24"/>
      <c r="R61" s="23">
        <f t="shared" si="5"/>
        <v>0</v>
      </c>
      <c r="S61" s="24"/>
      <c r="T61" s="23">
        <f t="shared" si="6"/>
        <v>0</v>
      </c>
      <c r="U61" s="24"/>
      <c r="V61" s="23">
        <f t="shared" si="7"/>
        <v>0</v>
      </c>
      <c r="W61" s="24"/>
      <c r="X61" s="23">
        <f t="shared" si="8"/>
        <v>0</v>
      </c>
      <c r="Y61" s="24"/>
      <c r="Z61" s="23">
        <f t="shared" si="9"/>
        <v>0</v>
      </c>
      <c r="AA61" s="24"/>
      <c r="AB61" s="23">
        <f t="shared" si="10"/>
        <v>0</v>
      </c>
      <c r="AC61" s="24"/>
      <c r="AD61" s="23">
        <f t="shared" si="11"/>
        <v>0</v>
      </c>
      <c r="AE61" s="24"/>
      <c r="AF61" s="23">
        <f t="shared" si="12"/>
        <v>0</v>
      </c>
      <c r="AG61" s="24"/>
      <c r="AH61" s="23">
        <f t="shared" si="13"/>
        <v>0</v>
      </c>
      <c r="AI61" s="29">
        <v>65</v>
      </c>
      <c r="AJ61" s="21">
        <f t="shared" si="14"/>
        <v>130000</v>
      </c>
      <c r="AK61" s="14" t="s">
        <v>21</v>
      </c>
    </row>
    <row r="62" spans="2:37" ht="112.5" x14ac:dyDescent="0.25">
      <c r="B62" s="15">
        <v>58</v>
      </c>
      <c r="C62" s="36" t="s">
        <v>133</v>
      </c>
      <c r="D62" s="54"/>
      <c r="E62" s="51" t="s">
        <v>63</v>
      </c>
      <c r="F62" s="52">
        <v>1000</v>
      </c>
      <c r="G62" s="53">
        <v>65</v>
      </c>
      <c r="H62" s="21">
        <f t="shared" si="1"/>
        <v>65000</v>
      </c>
      <c r="I62" s="22"/>
      <c r="J62" s="23">
        <f t="shared" si="2"/>
        <v>0</v>
      </c>
      <c r="K62" s="24"/>
      <c r="L62" s="23">
        <f t="shared" si="15"/>
        <v>0</v>
      </c>
      <c r="M62" s="24">
        <v>34</v>
      </c>
      <c r="N62" s="23">
        <f t="shared" si="3"/>
        <v>34000</v>
      </c>
      <c r="O62" s="24">
        <v>45</v>
      </c>
      <c r="P62" s="23">
        <f t="shared" si="4"/>
        <v>45000</v>
      </c>
      <c r="Q62" s="24">
        <v>25</v>
      </c>
      <c r="R62" s="23">
        <f t="shared" si="5"/>
        <v>25000</v>
      </c>
      <c r="S62" s="24">
        <v>24</v>
      </c>
      <c r="T62" s="23">
        <f t="shared" si="6"/>
        <v>24000</v>
      </c>
      <c r="U62" s="29">
        <v>21.06</v>
      </c>
      <c r="V62" s="23">
        <f t="shared" si="7"/>
        <v>21060</v>
      </c>
      <c r="W62" s="24"/>
      <c r="X62" s="23">
        <f t="shared" si="8"/>
        <v>0</v>
      </c>
      <c r="Y62" s="24"/>
      <c r="Z62" s="23">
        <f t="shared" si="9"/>
        <v>0</v>
      </c>
      <c r="AA62" s="24"/>
      <c r="AB62" s="23">
        <f t="shared" si="10"/>
        <v>0</v>
      </c>
      <c r="AC62" s="24"/>
      <c r="AD62" s="23">
        <f t="shared" si="11"/>
        <v>0</v>
      </c>
      <c r="AE62" s="24"/>
      <c r="AF62" s="23">
        <f t="shared" si="12"/>
        <v>0</v>
      </c>
      <c r="AG62" s="24">
        <v>60</v>
      </c>
      <c r="AH62" s="23">
        <f t="shared" si="13"/>
        <v>60000</v>
      </c>
      <c r="AI62" s="24">
        <v>31</v>
      </c>
      <c r="AJ62" s="21">
        <f t="shared" si="14"/>
        <v>31000</v>
      </c>
      <c r="AK62" s="14" t="s">
        <v>14</v>
      </c>
    </row>
    <row r="63" spans="2:37" ht="112.5" x14ac:dyDescent="0.25">
      <c r="B63" s="15">
        <v>59</v>
      </c>
      <c r="C63" s="36" t="s">
        <v>134</v>
      </c>
      <c r="D63" s="54"/>
      <c r="E63" s="51" t="s">
        <v>63</v>
      </c>
      <c r="F63" s="52">
        <v>1000</v>
      </c>
      <c r="G63" s="53">
        <v>39.61</v>
      </c>
      <c r="H63" s="21">
        <f t="shared" si="1"/>
        <v>39610</v>
      </c>
      <c r="I63" s="22"/>
      <c r="J63" s="23">
        <f t="shared" si="2"/>
        <v>0</v>
      </c>
      <c r="K63" s="24">
        <v>26</v>
      </c>
      <c r="L63" s="23">
        <f t="shared" si="15"/>
        <v>26000</v>
      </c>
      <c r="M63" s="24">
        <v>21</v>
      </c>
      <c r="N63" s="23">
        <f t="shared" si="3"/>
        <v>21000</v>
      </c>
      <c r="O63" s="24">
        <v>30</v>
      </c>
      <c r="P63" s="23">
        <f t="shared" si="4"/>
        <v>30000</v>
      </c>
      <c r="Q63" s="24">
        <v>18</v>
      </c>
      <c r="R63" s="23">
        <f t="shared" si="5"/>
        <v>18000</v>
      </c>
      <c r="S63" s="24">
        <v>19</v>
      </c>
      <c r="T63" s="23">
        <f t="shared" si="6"/>
        <v>19000</v>
      </c>
      <c r="U63" s="29">
        <v>13.68</v>
      </c>
      <c r="V63" s="23">
        <f t="shared" si="7"/>
        <v>13680</v>
      </c>
      <c r="W63" s="24"/>
      <c r="X63" s="23">
        <f t="shared" si="8"/>
        <v>0</v>
      </c>
      <c r="Y63" s="24"/>
      <c r="Z63" s="23">
        <f t="shared" si="9"/>
        <v>0</v>
      </c>
      <c r="AA63" s="24"/>
      <c r="AB63" s="23">
        <f t="shared" si="10"/>
        <v>0</v>
      </c>
      <c r="AC63" s="24"/>
      <c r="AD63" s="23">
        <f t="shared" si="11"/>
        <v>0</v>
      </c>
      <c r="AE63" s="24"/>
      <c r="AF63" s="23">
        <f t="shared" si="12"/>
        <v>0</v>
      </c>
      <c r="AG63" s="24">
        <v>38</v>
      </c>
      <c r="AH63" s="23">
        <f t="shared" si="13"/>
        <v>38000</v>
      </c>
      <c r="AI63" s="24">
        <v>21</v>
      </c>
      <c r="AJ63" s="21">
        <f t="shared" si="14"/>
        <v>21000</v>
      </c>
      <c r="AK63" s="14" t="s">
        <v>14</v>
      </c>
    </row>
    <row r="64" spans="2:37" ht="112.5" x14ac:dyDescent="0.25">
      <c r="B64" s="15">
        <v>60</v>
      </c>
      <c r="C64" s="36" t="s">
        <v>135</v>
      </c>
      <c r="D64" s="54"/>
      <c r="E64" s="51" t="s">
        <v>63</v>
      </c>
      <c r="F64" s="52">
        <v>5000</v>
      </c>
      <c r="G64" s="53">
        <v>27.9</v>
      </c>
      <c r="H64" s="21">
        <f t="shared" si="1"/>
        <v>139500</v>
      </c>
      <c r="I64" s="22"/>
      <c r="J64" s="23">
        <f t="shared" si="2"/>
        <v>0</v>
      </c>
      <c r="K64" s="24">
        <v>18.600000000000001</v>
      </c>
      <c r="L64" s="23">
        <f t="shared" si="15"/>
        <v>93000</v>
      </c>
      <c r="M64" s="24">
        <v>14</v>
      </c>
      <c r="N64" s="23">
        <f t="shared" si="3"/>
        <v>70000</v>
      </c>
      <c r="O64" s="24">
        <v>20</v>
      </c>
      <c r="P64" s="23">
        <f t="shared" si="4"/>
        <v>100000</v>
      </c>
      <c r="Q64" s="24">
        <v>13</v>
      </c>
      <c r="R64" s="23">
        <f t="shared" si="5"/>
        <v>65000</v>
      </c>
      <c r="S64" s="29">
        <v>8.5</v>
      </c>
      <c r="T64" s="23">
        <f t="shared" si="6"/>
        <v>42500</v>
      </c>
      <c r="U64" s="56">
        <v>8.99</v>
      </c>
      <c r="V64" s="23">
        <f t="shared" si="7"/>
        <v>44950</v>
      </c>
      <c r="W64" s="24"/>
      <c r="X64" s="23">
        <f t="shared" si="8"/>
        <v>0</v>
      </c>
      <c r="Y64" s="24"/>
      <c r="Z64" s="23">
        <f t="shared" si="9"/>
        <v>0</v>
      </c>
      <c r="AA64" s="24"/>
      <c r="AB64" s="23">
        <f t="shared" si="10"/>
        <v>0</v>
      </c>
      <c r="AC64" s="24"/>
      <c r="AD64" s="23">
        <f t="shared" si="11"/>
        <v>0</v>
      </c>
      <c r="AE64" s="24"/>
      <c r="AF64" s="23">
        <f t="shared" si="12"/>
        <v>0</v>
      </c>
      <c r="AG64" s="24">
        <v>27</v>
      </c>
      <c r="AH64" s="23">
        <f t="shared" si="13"/>
        <v>135000</v>
      </c>
      <c r="AI64" s="24">
        <v>14</v>
      </c>
      <c r="AJ64" s="21">
        <f t="shared" si="14"/>
        <v>70000</v>
      </c>
      <c r="AK64" s="14" t="s">
        <v>13</v>
      </c>
    </row>
    <row r="65" spans="2:37" ht="56.25" x14ac:dyDescent="0.25">
      <c r="B65" s="15">
        <v>61</v>
      </c>
      <c r="C65" s="36" t="s">
        <v>136</v>
      </c>
      <c r="D65" s="54"/>
      <c r="E65" s="51" t="s">
        <v>63</v>
      </c>
      <c r="F65" s="52">
        <v>2</v>
      </c>
      <c r="G65" s="53">
        <v>1250</v>
      </c>
      <c r="H65" s="21">
        <f t="shared" si="1"/>
        <v>2500</v>
      </c>
      <c r="I65" s="22"/>
      <c r="J65" s="23">
        <f t="shared" si="2"/>
        <v>0</v>
      </c>
      <c r="K65" s="24"/>
      <c r="L65" s="23">
        <f t="shared" si="15"/>
        <v>0</v>
      </c>
      <c r="M65" s="24"/>
      <c r="N65" s="23">
        <f t="shared" si="3"/>
        <v>0</v>
      </c>
      <c r="O65" s="29">
        <v>950</v>
      </c>
      <c r="P65" s="23">
        <f t="shared" si="4"/>
        <v>1900</v>
      </c>
      <c r="Q65" s="24"/>
      <c r="R65" s="23">
        <f t="shared" si="5"/>
        <v>0</v>
      </c>
      <c r="S65" s="24"/>
      <c r="T65" s="23">
        <f t="shared" si="6"/>
        <v>0</v>
      </c>
      <c r="U65" s="24"/>
      <c r="V65" s="23">
        <f t="shared" si="7"/>
        <v>0</v>
      </c>
      <c r="W65" s="24"/>
      <c r="X65" s="23">
        <f t="shared" si="8"/>
        <v>0</v>
      </c>
      <c r="Y65" s="24"/>
      <c r="Z65" s="23">
        <f t="shared" si="9"/>
        <v>0</v>
      </c>
      <c r="AA65" s="24"/>
      <c r="AB65" s="23">
        <f t="shared" si="10"/>
        <v>0</v>
      </c>
      <c r="AC65" s="24"/>
      <c r="AD65" s="23">
        <f t="shared" si="11"/>
        <v>0</v>
      </c>
      <c r="AE65" s="24"/>
      <c r="AF65" s="23">
        <f t="shared" si="12"/>
        <v>0</v>
      </c>
      <c r="AG65" s="24"/>
      <c r="AH65" s="23">
        <f t="shared" si="13"/>
        <v>0</v>
      </c>
      <c r="AI65" s="24">
        <v>1250</v>
      </c>
      <c r="AJ65" s="21">
        <f t="shared" si="14"/>
        <v>2500</v>
      </c>
      <c r="AK65" s="14" t="s">
        <v>11</v>
      </c>
    </row>
    <row r="66" spans="2:37" ht="56.25" x14ac:dyDescent="0.25">
      <c r="B66" s="15">
        <v>62</v>
      </c>
      <c r="C66" s="36" t="s">
        <v>137</v>
      </c>
      <c r="D66" s="54" t="s">
        <v>138</v>
      </c>
      <c r="E66" s="51" t="s">
        <v>63</v>
      </c>
      <c r="F66" s="52">
        <v>1</v>
      </c>
      <c r="G66" s="53">
        <v>700</v>
      </c>
      <c r="H66" s="21">
        <f t="shared" si="1"/>
        <v>700</v>
      </c>
      <c r="I66" s="22"/>
      <c r="J66" s="23">
        <f t="shared" si="2"/>
        <v>0</v>
      </c>
      <c r="K66" s="24"/>
      <c r="L66" s="23">
        <f t="shared" si="15"/>
        <v>0</v>
      </c>
      <c r="M66" s="24"/>
      <c r="N66" s="23">
        <f t="shared" si="3"/>
        <v>0</v>
      </c>
      <c r="O66" s="24"/>
      <c r="P66" s="23">
        <f t="shared" si="4"/>
        <v>0</v>
      </c>
      <c r="Q66" s="24"/>
      <c r="R66" s="23">
        <f t="shared" si="5"/>
        <v>0</v>
      </c>
      <c r="S66" s="24"/>
      <c r="T66" s="23">
        <f t="shared" si="6"/>
        <v>0</v>
      </c>
      <c r="U66" s="24"/>
      <c r="V66" s="23">
        <f t="shared" si="7"/>
        <v>0</v>
      </c>
      <c r="W66" s="24"/>
      <c r="X66" s="23">
        <f t="shared" si="8"/>
        <v>0</v>
      </c>
      <c r="Y66" s="24"/>
      <c r="Z66" s="23">
        <f t="shared" si="9"/>
        <v>0</v>
      </c>
      <c r="AA66" s="24"/>
      <c r="AB66" s="23">
        <f t="shared" si="10"/>
        <v>0</v>
      </c>
      <c r="AC66" s="24"/>
      <c r="AD66" s="23">
        <f t="shared" si="11"/>
        <v>0</v>
      </c>
      <c r="AE66" s="24"/>
      <c r="AF66" s="23">
        <f t="shared" si="12"/>
        <v>0</v>
      </c>
      <c r="AG66" s="24"/>
      <c r="AH66" s="23">
        <f t="shared" si="13"/>
        <v>0</v>
      </c>
      <c r="AI66" s="24"/>
      <c r="AJ66" s="21">
        <f t="shared" si="14"/>
        <v>0</v>
      </c>
      <c r="AK66" s="14" t="s">
        <v>28</v>
      </c>
    </row>
    <row r="67" spans="2:37" ht="409.5" x14ac:dyDescent="0.25">
      <c r="B67" s="15">
        <v>63</v>
      </c>
      <c r="C67" s="59" t="s">
        <v>139</v>
      </c>
      <c r="D67" s="55" t="s">
        <v>140</v>
      </c>
      <c r="E67" s="47" t="s">
        <v>63</v>
      </c>
      <c r="F67" s="48">
        <v>9</v>
      </c>
      <c r="G67" s="49">
        <v>12500</v>
      </c>
      <c r="H67" s="21">
        <f t="shared" si="1"/>
        <v>112500</v>
      </c>
      <c r="I67" s="22"/>
      <c r="J67" s="23">
        <f t="shared" si="2"/>
        <v>0</v>
      </c>
      <c r="K67" s="24"/>
      <c r="L67" s="23">
        <f t="shared" si="15"/>
        <v>0</v>
      </c>
      <c r="M67" s="24"/>
      <c r="N67" s="23">
        <f t="shared" si="3"/>
        <v>0</v>
      </c>
      <c r="O67" s="29">
        <v>8600</v>
      </c>
      <c r="P67" s="23">
        <f t="shared" si="4"/>
        <v>77400</v>
      </c>
      <c r="Q67" s="24">
        <v>10000</v>
      </c>
      <c r="R67" s="23">
        <f t="shared" si="5"/>
        <v>90000</v>
      </c>
      <c r="S67" s="24"/>
      <c r="T67" s="23">
        <f t="shared" si="6"/>
        <v>0</v>
      </c>
      <c r="U67" s="24"/>
      <c r="V67" s="23">
        <f t="shared" si="7"/>
        <v>0</v>
      </c>
      <c r="W67" s="24"/>
      <c r="X67" s="23">
        <f t="shared" si="8"/>
        <v>0</v>
      </c>
      <c r="Y67" s="24"/>
      <c r="Z67" s="23">
        <f t="shared" si="9"/>
        <v>0</v>
      </c>
      <c r="AA67" s="24"/>
      <c r="AB67" s="23">
        <f t="shared" si="10"/>
        <v>0</v>
      </c>
      <c r="AC67" s="24"/>
      <c r="AD67" s="23">
        <f t="shared" si="11"/>
        <v>0</v>
      </c>
      <c r="AE67" s="24"/>
      <c r="AF67" s="23">
        <f t="shared" si="12"/>
        <v>0</v>
      </c>
      <c r="AG67" s="24"/>
      <c r="AH67" s="23">
        <f t="shared" si="13"/>
        <v>0</v>
      </c>
      <c r="AI67" s="24"/>
      <c r="AJ67" s="21">
        <f t="shared" si="14"/>
        <v>0</v>
      </c>
      <c r="AK67" s="14" t="s">
        <v>11</v>
      </c>
    </row>
    <row r="68" spans="2:37" ht="56.25" x14ac:dyDescent="0.25">
      <c r="B68" s="15">
        <v>64</v>
      </c>
      <c r="C68" s="60" t="s">
        <v>141</v>
      </c>
      <c r="D68" s="60" t="s">
        <v>142</v>
      </c>
      <c r="E68" s="51" t="s">
        <v>143</v>
      </c>
      <c r="F68" s="52">
        <v>200</v>
      </c>
      <c r="G68" s="51">
        <v>400</v>
      </c>
      <c r="H68" s="21">
        <f t="shared" si="1"/>
        <v>80000</v>
      </c>
      <c r="I68" s="22"/>
      <c r="J68" s="23">
        <f t="shared" si="2"/>
        <v>0</v>
      </c>
      <c r="K68" s="24"/>
      <c r="L68" s="23">
        <f t="shared" si="15"/>
        <v>0</v>
      </c>
      <c r="M68" s="24"/>
      <c r="N68" s="23">
        <f t="shared" si="3"/>
        <v>0</v>
      </c>
      <c r="O68" s="24"/>
      <c r="P68" s="23">
        <f t="shared" si="4"/>
        <v>0</v>
      </c>
      <c r="Q68" s="24"/>
      <c r="R68" s="23">
        <f t="shared" si="5"/>
        <v>0</v>
      </c>
      <c r="S68" s="24"/>
      <c r="T68" s="23">
        <f t="shared" si="6"/>
        <v>0</v>
      </c>
      <c r="U68" s="24"/>
      <c r="V68" s="23">
        <f t="shared" si="7"/>
        <v>0</v>
      </c>
      <c r="W68" s="24"/>
      <c r="X68" s="23">
        <f t="shared" si="8"/>
        <v>0</v>
      </c>
      <c r="Y68" s="24"/>
      <c r="Z68" s="23">
        <f t="shared" si="9"/>
        <v>0</v>
      </c>
      <c r="AA68" s="24"/>
      <c r="AB68" s="23">
        <f t="shared" si="10"/>
        <v>0</v>
      </c>
      <c r="AC68" s="24">
        <v>266</v>
      </c>
      <c r="AD68" s="23">
        <f t="shared" si="11"/>
        <v>53200</v>
      </c>
      <c r="AE68" s="29">
        <v>200</v>
      </c>
      <c r="AF68" s="23">
        <f t="shared" si="12"/>
        <v>40000</v>
      </c>
      <c r="AG68" s="24"/>
      <c r="AH68" s="23">
        <f t="shared" si="13"/>
        <v>0</v>
      </c>
      <c r="AI68" s="24"/>
      <c r="AJ68" s="21">
        <f t="shared" si="14"/>
        <v>0</v>
      </c>
      <c r="AK68" s="14" t="s">
        <v>19</v>
      </c>
    </row>
    <row r="69" spans="2:37" ht="112.5" x14ac:dyDescent="0.25">
      <c r="B69" s="15">
        <v>65</v>
      </c>
      <c r="C69" s="60" t="s">
        <v>144</v>
      </c>
      <c r="D69" s="60" t="s">
        <v>145</v>
      </c>
      <c r="E69" s="51" t="s">
        <v>143</v>
      </c>
      <c r="F69" s="52">
        <v>72</v>
      </c>
      <c r="G69" s="51">
        <v>572</v>
      </c>
      <c r="H69" s="21">
        <f t="shared" si="1"/>
        <v>41184</v>
      </c>
      <c r="I69" s="22"/>
      <c r="J69" s="23">
        <f t="shared" si="2"/>
        <v>0</v>
      </c>
      <c r="K69" s="24"/>
      <c r="L69" s="23">
        <f t="shared" si="15"/>
        <v>0</v>
      </c>
      <c r="M69" s="24"/>
      <c r="N69" s="23">
        <f t="shared" si="3"/>
        <v>0</v>
      </c>
      <c r="O69" s="24"/>
      <c r="P69" s="23">
        <f t="shared" si="4"/>
        <v>0</v>
      </c>
      <c r="Q69" s="24"/>
      <c r="R69" s="23">
        <f t="shared" si="5"/>
        <v>0</v>
      </c>
      <c r="S69" s="24"/>
      <c r="T69" s="23">
        <f t="shared" si="6"/>
        <v>0</v>
      </c>
      <c r="U69" s="24"/>
      <c r="V69" s="23">
        <f t="shared" si="7"/>
        <v>0</v>
      </c>
      <c r="W69" s="24"/>
      <c r="X69" s="23">
        <f t="shared" si="8"/>
        <v>0</v>
      </c>
      <c r="Y69" s="24"/>
      <c r="Z69" s="23">
        <f t="shared" si="9"/>
        <v>0</v>
      </c>
      <c r="AA69" s="24"/>
      <c r="AB69" s="23">
        <f t="shared" si="10"/>
        <v>0</v>
      </c>
      <c r="AC69" s="24">
        <v>342</v>
      </c>
      <c r="AD69" s="23">
        <f t="shared" si="11"/>
        <v>24624</v>
      </c>
      <c r="AE69" s="29">
        <v>286</v>
      </c>
      <c r="AF69" s="23">
        <f t="shared" si="12"/>
        <v>20592</v>
      </c>
      <c r="AG69" s="24"/>
      <c r="AH69" s="23">
        <f t="shared" si="13"/>
        <v>0</v>
      </c>
      <c r="AI69" s="24"/>
      <c r="AJ69" s="21">
        <f t="shared" si="14"/>
        <v>0</v>
      </c>
      <c r="AK69" s="14" t="s">
        <v>19</v>
      </c>
    </row>
    <row r="70" spans="2:37" ht="112.5" x14ac:dyDescent="0.25">
      <c r="B70" s="15">
        <v>66</v>
      </c>
      <c r="C70" s="60" t="s">
        <v>146</v>
      </c>
      <c r="D70" s="60" t="s">
        <v>145</v>
      </c>
      <c r="E70" s="51" t="s">
        <v>143</v>
      </c>
      <c r="F70" s="52">
        <v>72</v>
      </c>
      <c r="G70" s="51">
        <v>623</v>
      </c>
      <c r="H70" s="21">
        <f t="shared" ref="H70:H81" si="16">F70*G70</f>
        <v>44856</v>
      </c>
      <c r="I70" s="22"/>
      <c r="J70" s="23">
        <f t="shared" ref="J70:J81" si="17">F70*I70</f>
        <v>0</v>
      </c>
      <c r="K70" s="24"/>
      <c r="L70" s="23">
        <f t="shared" si="15"/>
        <v>0</v>
      </c>
      <c r="M70" s="24"/>
      <c r="N70" s="23">
        <f t="shared" ref="N70:N81" si="18">F70*M70</f>
        <v>0</v>
      </c>
      <c r="O70" s="24"/>
      <c r="P70" s="23">
        <f t="shared" ref="P70:P81" si="19">F70*O70</f>
        <v>0</v>
      </c>
      <c r="Q70" s="24"/>
      <c r="R70" s="23">
        <f t="shared" ref="R70:R81" si="20">F70*Q70</f>
        <v>0</v>
      </c>
      <c r="S70" s="24"/>
      <c r="T70" s="23">
        <f t="shared" ref="T70:T81" si="21">F70*S70</f>
        <v>0</v>
      </c>
      <c r="U70" s="24"/>
      <c r="V70" s="23">
        <f t="shared" ref="V70:V81" si="22">F70*U70</f>
        <v>0</v>
      </c>
      <c r="W70" s="24"/>
      <c r="X70" s="23">
        <f t="shared" ref="X70:X81" si="23">F70*W70</f>
        <v>0</v>
      </c>
      <c r="Y70" s="24"/>
      <c r="Z70" s="23">
        <f t="shared" ref="Z70:Z81" si="24">F70*Y70</f>
        <v>0</v>
      </c>
      <c r="AA70" s="24"/>
      <c r="AB70" s="23">
        <f t="shared" ref="AB70:AB81" si="25">F70*AA70</f>
        <v>0</v>
      </c>
      <c r="AC70" s="24">
        <v>383</v>
      </c>
      <c r="AD70" s="23">
        <f t="shared" ref="AD70:AD81" si="26">F70*AC70</f>
        <v>27576</v>
      </c>
      <c r="AE70" s="29">
        <v>312</v>
      </c>
      <c r="AF70" s="23">
        <f t="shared" ref="AF70:AF81" si="27">F70*AE70</f>
        <v>22464</v>
      </c>
      <c r="AG70" s="24"/>
      <c r="AH70" s="23">
        <f t="shared" ref="AH70:AH81" si="28">F70*AG70</f>
        <v>0</v>
      </c>
      <c r="AI70" s="24"/>
      <c r="AJ70" s="21">
        <f t="shared" ref="AJ70:AJ81" si="29">F70*AI70</f>
        <v>0</v>
      </c>
      <c r="AK70" s="14" t="s">
        <v>19</v>
      </c>
    </row>
    <row r="71" spans="2:37" ht="37.5" x14ac:dyDescent="0.25">
      <c r="B71" s="15">
        <v>67</v>
      </c>
      <c r="C71" s="60" t="s">
        <v>147</v>
      </c>
      <c r="D71" s="60" t="s">
        <v>148</v>
      </c>
      <c r="E71" s="51" t="s">
        <v>143</v>
      </c>
      <c r="F71" s="52">
        <v>500</v>
      </c>
      <c r="G71" s="51">
        <v>275</v>
      </c>
      <c r="H71" s="21">
        <f t="shared" si="16"/>
        <v>137500</v>
      </c>
      <c r="I71" s="22"/>
      <c r="J71" s="23">
        <f t="shared" si="17"/>
        <v>0</v>
      </c>
      <c r="K71" s="24"/>
      <c r="L71" s="23">
        <f t="shared" si="15"/>
        <v>0</v>
      </c>
      <c r="M71" s="24"/>
      <c r="N71" s="23">
        <f t="shared" si="18"/>
        <v>0</v>
      </c>
      <c r="O71" s="24"/>
      <c r="P71" s="23">
        <f t="shared" si="19"/>
        <v>0</v>
      </c>
      <c r="Q71" s="24"/>
      <c r="R71" s="23">
        <f t="shared" si="20"/>
        <v>0</v>
      </c>
      <c r="S71" s="24"/>
      <c r="T71" s="23">
        <f t="shared" si="21"/>
        <v>0</v>
      </c>
      <c r="U71" s="24"/>
      <c r="V71" s="23">
        <f t="shared" si="22"/>
        <v>0</v>
      </c>
      <c r="W71" s="24"/>
      <c r="X71" s="23">
        <f t="shared" si="23"/>
        <v>0</v>
      </c>
      <c r="Y71" s="24"/>
      <c r="Z71" s="23">
        <f t="shared" si="24"/>
        <v>0</v>
      </c>
      <c r="AA71" s="24"/>
      <c r="AB71" s="23">
        <f t="shared" si="25"/>
        <v>0</v>
      </c>
      <c r="AC71" s="29">
        <v>110</v>
      </c>
      <c r="AD71" s="23">
        <f t="shared" si="26"/>
        <v>55000</v>
      </c>
      <c r="AE71" s="24">
        <v>138</v>
      </c>
      <c r="AF71" s="23">
        <f t="shared" si="27"/>
        <v>69000</v>
      </c>
      <c r="AG71" s="24"/>
      <c r="AH71" s="23">
        <f t="shared" si="28"/>
        <v>0</v>
      </c>
      <c r="AI71" s="24"/>
      <c r="AJ71" s="21">
        <f t="shared" si="29"/>
        <v>0</v>
      </c>
      <c r="AK71" s="14" t="s">
        <v>18</v>
      </c>
    </row>
    <row r="72" spans="2:37" ht="37.5" x14ac:dyDescent="0.25">
      <c r="B72" s="15">
        <v>68</v>
      </c>
      <c r="C72" s="60" t="s">
        <v>149</v>
      </c>
      <c r="D72" s="60" t="s">
        <v>148</v>
      </c>
      <c r="E72" s="51" t="s">
        <v>143</v>
      </c>
      <c r="F72" s="52">
        <v>700</v>
      </c>
      <c r="G72" s="51">
        <v>302</v>
      </c>
      <c r="H72" s="21">
        <f t="shared" si="16"/>
        <v>211400</v>
      </c>
      <c r="I72" s="22"/>
      <c r="J72" s="23">
        <f t="shared" si="17"/>
        <v>0</v>
      </c>
      <c r="K72" s="24"/>
      <c r="L72" s="23">
        <f t="shared" si="15"/>
        <v>0</v>
      </c>
      <c r="M72" s="24"/>
      <c r="N72" s="23">
        <f t="shared" si="18"/>
        <v>0</v>
      </c>
      <c r="O72" s="24"/>
      <c r="P72" s="23">
        <f t="shared" si="19"/>
        <v>0</v>
      </c>
      <c r="Q72" s="24"/>
      <c r="R72" s="23">
        <f t="shared" si="20"/>
        <v>0</v>
      </c>
      <c r="S72" s="24"/>
      <c r="T72" s="23">
        <f t="shared" si="21"/>
        <v>0</v>
      </c>
      <c r="U72" s="24"/>
      <c r="V72" s="23">
        <f t="shared" si="22"/>
        <v>0</v>
      </c>
      <c r="W72" s="24"/>
      <c r="X72" s="23">
        <f t="shared" si="23"/>
        <v>0</v>
      </c>
      <c r="Y72" s="24"/>
      <c r="Z72" s="23">
        <f t="shared" si="24"/>
        <v>0</v>
      </c>
      <c r="AA72" s="24"/>
      <c r="AB72" s="23">
        <f t="shared" si="25"/>
        <v>0</v>
      </c>
      <c r="AC72" s="24">
        <v>178</v>
      </c>
      <c r="AD72" s="23">
        <f t="shared" si="26"/>
        <v>124600</v>
      </c>
      <c r="AE72" s="29">
        <v>151</v>
      </c>
      <c r="AF72" s="23">
        <f t="shared" si="27"/>
        <v>105700</v>
      </c>
      <c r="AG72" s="24"/>
      <c r="AH72" s="23">
        <f t="shared" si="28"/>
        <v>0</v>
      </c>
      <c r="AI72" s="24"/>
      <c r="AJ72" s="21">
        <f t="shared" si="29"/>
        <v>0</v>
      </c>
      <c r="AK72" s="14" t="s">
        <v>19</v>
      </c>
    </row>
    <row r="73" spans="2:37" ht="93.75" x14ac:dyDescent="0.25">
      <c r="B73" s="15">
        <v>69</v>
      </c>
      <c r="C73" s="60" t="s">
        <v>150</v>
      </c>
      <c r="D73" s="60" t="s">
        <v>151</v>
      </c>
      <c r="E73" s="51" t="s">
        <v>143</v>
      </c>
      <c r="F73" s="52">
        <v>400</v>
      </c>
      <c r="G73" s="51">
        <v>715</v>
      </c>
      <c r="H73" s="21">
        <f t="shared" si="16"/>
        <v>286000</v>
      </c>
      <c r="I73" s="22"/>
      <c r="J73" s="23">
        <f t="shared" si="17"/>
        <v>0</v>
      </c>
      <c r="K73" s="24"/>
      <c r="L73" s="23">
        <f t="shared" ref="L73:L81" si="30">F73*K73</f>
        <v>0</v>
      </c>
      <c r="M73" s="24"/>
      <c r="N73" s="23">
        <f t="shared" si="18"/>
        <v>0</v>
      </c>
      <c r="O73" s="24"/>
      <c r="P73" s="23">
        <f t="shared" si="19"/>
        <v>0</v>
      </c>
      <c r="Q73" s="24"/>
      <c r="R73" s="23">
        <f t="shared" si="20"/>
        <v>0</v>
      </c>
      <c r="S73" s="24"/>
      <c r="T73" s="23">
        <f t="shared" si="21"/>
        <v>0</v>
      </c>
      <c r="U73" s="24"/>
      <c r="V73" s="23">
        <f t="shared" si="22"/>
        <v>0</v>
      </c>
      <c r="W73" s="24"/>
      <c r="X73" s="23">
        <f t="shared" si="23"/>
        <v>0</v>
      </c>
      <c r="Y73" s="24"/>
      <c r="Z73" s="23">
        <f t="shared" si="24"/>
        <v>0</v>
      </c>
      <c r="AA73" s="24"/>
      <c r="AB73" s="23">
        <f t="shared" si="25"/>
        <v>0</v>
      </c>
      <c r="AC73" s="24">
        <v>503</v>
      </c>
      <c r="AD73" s="23">
        <f t="shared" si="26"/>
        <v>201200</v>
      </c>
      <c r="AE73" s="29">
        <v>358</v>
      </c>
      <c r="AF73" s="23">
        <f t="shared" si="27"/>
        <v>143200</v>
      </c>
      <c r="AG73" s="24"/>
      <c r="AH73" s="23">
        <f t="shared" si="28"/>
        <v>0</v>
      </c>
      <c r="AI73" s="24"/>
      <c r="AJ73" s="21">
        <f t="shared" si="29"/>
        <v>0</v>
      </c>
      <c r="AK73" s="14" t="s">
        <v>19</v>
      </c>
    </row>
    <row r="74" spans="2:37" ht="56.25" x14ac:dyDescent="0.25">
      <c r="B74" s="15">
        <v>70</v>
      </c>
      <c r="C74" s="60" t="s">
        <v>152</v>
      </c>
      <c r="D74" s="60" t="s">
        <v>153</v>
      </c>
      <c r="E74" s="51" t="s">
        <v>143</v>
      </c>
      <c r="F74" s="52">
        <v>400</v>
      </c>
      <c r="G74" s="51">
        <v>515</v>
      </c>
      <c r="H74" s="21">
        <f t="shared" si="16"/>
        <v>206000</v>
      </c>
      <c r="I74" s="22"/>
      <c r="J74" s="23">
        <f t="shared" si="17"/>
        <v>0</v>
      </c>
      <c r="K74" s="24"/>
      <c r="L74" s="23">
        <f t="shared" si="30"/>
        <v>0</v>
      </c>
      <c r="M74" s="24"/>
      <c r="N74" s="23">
        <f t="shared" si="18"/>
        <v>0</v>
      </c>
      <c r="O74" s="24"/>
      <c r="P74" s="23">
        <f t="shared" si="19"/>
        <v>0</v>
      </c>
      <c r="Q74" s="24"/>
      <c r="R74" s="23">
        <f t="shared" si="20"/>
        <v>0</v>
      </c>
      <c r="S74" s="24"/>
      <c r="T74" s="23">
        <f t="shared" si="21"/>
        <v>0</v>
      </c>
      <c r="U74" s="24"/>
      <c r="V74" s="23">
        <f t="shared" si="22"/>
        <v>0</v>
      </c>
      <c r="W74" s="24"/>
      <c r="X74" s="23">
        <f t="shared" si="23"/>
        <v>0</v>
      </c>
      <c r="Y74" s="24"/>
      <c r="Z74" s="23">
        <f t="shared" si="24"/>
        <v>0</v>
      </c>
      <c r="AA74" s="24"/>
      <c r="AB74" s="23">
        <f t="shared" si="25"/>
        <v>0</v>
      </c>
      <c r="AC74" s="29">
        <v>241</v>
      </c>
      <c r="AD74" s="23">
        <f t="shared" si="26"/>
        <v>96400</v>
      </c>
      <c r="AE74" s="24">
        <v>258</v>
      </c>
      <c r="AF74" s="23">
        <f t="shared" si="27"/>
        <v>103200</v>
      </c>
      <c r="AG74" s="24"/>
      <c r="AH74" s="23">
        <f t="shared" si="28"/>
        <v>0</v>
      </c>
      <c r="AI74" s="24"/>
      <c r="AJ74" s="21">
        <f t="shared" si="29"/>
        <v>0</v>
      </c>
      <c r="AK74" s="14" t="s">
        <v>18</v>
      </c>
    </row>
    <row r="75" spans="2:37" ht="37.5" x14ac:dyDescent="0.25">
      <c r="B75" s="15">
        <v>71</v>
      </c>
      <c r="C75" s="60" t="s">
        <v>154</v>
      </c>
      <c r="D75" s="60" t="s">
        <v>148</v>
      </c>
      <c r="E75" s="51" t="s">
        <v>143</v>
      </c>
      <c r="F75" s="52">
        <v>72</v>
      </c>
      <c r="G75" s="51">
        <v>300</v>
      </c>
      <c r="H75" s="21">
        <f t="shared" si="16"/>
        <v>21600</v>
      </c>
      <c r="I75" s="22"/>
      <c r="J75" s="23">
        <f t="shared" si="17"/>
        <v>0</v>
      </c>
      <c r="K75" s="24"/>
      <c r="L75" s="23">
        <f t="shared" si="30"/>
        <v>0</v>
      </c>
      <c r="M75" s="24"/>
      <c r="N75" s="23">
        <f t="shared" si="18"/>
        <v>0</v>
      </c>
      <c r="O75" s="24"/>
      <c r="P75" s="23">
        <f t="shared" si="19"/>
        <v>0</v>
      </c>
      <c r="Q75" s="24"/>
      <c r="R75" s="23">
        <f t="shared" si="20"/>
        <v>0</v>
      </c>
      <c r="S75" s="24"/>
      <c r="T75" s="23">
        <f t="shared" si="21"/>
        <v>0</v>
      </c>
      <c r="U75" s="24"/>
      <c r="V75" s="23">
        <f t="shared" si="22"/>
        <v>0</v>
      </c>
      <c r="W75" s="24"/>
      <c r="X75" s="23">
        <f t="shared" si="23"/>
        <v>0</v>
      </c>
      <c r="Y75" s="24"/>
      <c r="Z75" s="23">
        <f t="shared" si="24"/>
        <v>0</v>
      </c>
      <c r="AA75" s="24"/>
      <c r="AB75" s="23">
        <f t="shared" si="25"/>
        <v>0</v>
      </c>
      <c r="AC75" s="29">
        <v>161</v>
      </c>
      <c r="AD75" s="23">
        <f t="shared" si="26"/>
        <v>11592</v>
      </c>
      <c r="AE75" s="24">
        <v>161</v>
      </c>
      <c r="AF75" s="23">
        <f t="shared" si="27"/>
        <v>11592</v>
      </c>
      <c r="AG75" s="24"/>
      <c r="AH75" s="23">
        <f t="shared" si="28"/>
        <v>0</v>
      </c>
      <c r="AI75" s="24"/>
      <c r="AJ75" s="21">
        <f t="shared" si="29"/>
        <v>0</v>
      </c>
      <c r="AK75" s="14" t="s">
        <v>18</v>
      </c>
    </row>
    <row r="76" spans="2:37" ht="37.5" x14ac:dyDescent="0.25">
      <c r="B76" s="15">
        <v>72</v>
      </c>
      <c r="C76" s="60" t="s">
        <v>155</v>
      </c>
      <c r="D76" s="60" t="s">
        <v>148</v>
      </c>
      <c r="E76" s="51" t="s">
        <v>143</v>
      </c>
      <c r="F76" s="52">
        <v>120</v>
      </c>
      <c r="G76" s="51">
        <v>243</v>
      </c>
      <c r="H76" s="21">
        <f t="shared" si="16"/>
        <v>29160</v>
      </c>
      <c r="I76" s="22"/>
      <c r="J76" s="23">
        <f t="shared" si="17"/>
        <v>0</v>
      </c>
      <c r="K76" s="24"/>
      <c r="L76" s="23">
        <f t="shared" si="30"/>
        <v>0</v>
      </c>
      <c r="M76" s="24"/>
      <c r="N76" s="23">
        <f t="shared" si="18"/>
        <v>0</v>
      </c>
      <c r="O76" s="24"/>
      <c r="P76" s="23">
        <f t="shared" si="19"/>
        <v>0</v>
      </c>
      <c r="Q76" s="24"/>
      <c r="R76" s="23">
        <f t="shared" si="20"/>
        <v>0</v>
      </c>
      <c r="S76" s="24"/>
      <c r="T76" s="23">
        <f t="shared" si="21"/>
        <v>0</v>
      </c>
      <c r="U76" s="24"/>
      <c r="V76" s="23">
        <f t="shared" si="22"/>
        <v>0</v>
      </c>
      <c r="W76" s="24"/>
      <c r="X76" s="23">
        <f t="shared" si="23"/>
        <v>0</v>
      </c>
      <c r="Y76" s="24"/>
      <c r="Z76" s="23">
        <f t="shared" si="24"/>
        <v>0</v>
      </c>
      <c r="AA76" s="24"/>
      <c r="AB76" s="23">
        <f t="shared" si="25"/>
        <v>0</v>
      </c>
      <c r="AC76" s="29">
        <v>104</v>
      </c>
      <c r="AD76" s="23">
        <f t="shared" si="26"/>
        <v>12480</v>
      </c>
      <c r="AE76" s="24">
        <v>140</v>
      </c>
      <c r="AF76" s="23">
        <f t="shared" si="27"/>
        <v>16800</v>
      </c>
      <c r="AG76" s="24"/>
      <c r="AH76" s="23">
        <f t="shared" si="28"/>
        <v>0</v>
      </c>
      <c r="AI76" s="24"/>
      <c r="AJ76" s="21">
        <f t="shared" si="29"/>
        <v>0</v>
      </c>
      <c r="AK76" s="14" t="s">
        <v>18</v>
      </c>
    </row>
    <row r="77" spans="2:37" ht="56.25" x14ac:dyDescent="0.25">
      <c r="B77" s="15">
        <v>73</v>
      </c>
      <c r="C77" s="60" t="s">
        <v>156</v>
      </c>
      <c r="D77" s="60" t="s">
        <v>153</v>
      </c>
      <c r="E77" s="51" t="s">
        <v>143</v>
      </c>
      <c r="F77" s="52">
        <v>50</v>
      </c>
      <c r="G77" s="51">
        <v>367</v>
      </c>
      <c r="H77" s="21">
        <f t="shared" si="16"/>
        <v>18350</v>
      </c>
      <c r="I77" s="22"/>
      <c r="J77" s="23">
        <f t="shared" si="17"/>
        <v>0</v>
      </c>
      <c r="K77" s="24"/>
      <c r="L77" s="23">
        <f t="shared" si="30"/>
        <v>0</v>
      </c>
      <c r="M77" s="24"/>
      <c r="N77" s="23">
        <f t="shared" si="18"/>
        <v>0</v>
      </c>
      <c r="O77" s="24"/>
      <c r="P77" s="23">
        <f t="shared" si="19"/>
        <v>0</v>
      </c>
      <c r="Q77" s="24"/>
      <c r="R77" s="23">
        <f t="shared" si="20"/>
        <v>0</v>
      </c>
      <c r="S77" s="24"/>
      <c r="T77" s="23">
        <f t="shared" si="21"/>
        <v>0</v>
      </c>
      <c r="U77" s="24"/>
      <c r="V77" s="23">
        <f t="shared" si="22"/>
        <v>0</v>
      </c>
      <c r="W77" s="24"/>
      <c r="X77" s="23">
        <f t="shared" si="23"/>
        <v>0</v>
      </c>
      <c r="Y77" s="24"/>
      <c r="Z77" s="23">
        <f t="shared" si="24"/>
        <v>0</v>
      </c>
      <c r="AA77" s="24"/>
      <c r="AB77" s="23">
        <f t="shared" si="25"/>
        <v>0</v>
      </c>
      <c r="AC77" s="24">
        <v>215</v>
      </c>
      <c r="AD77" s="23">
        <f t="shared" si="26"/>
        <v>10750</v>
      </c>
      <c r="AE77" s="29">
        <v>187</v>
      </c>
      <c r="AF77" s="23">
        <f t="shared" si="27"/>
        <v>9350</v>
      </c>
      <c r="AG77" s="24"/>
      <c r="AH77" s="23">
        <f t="shared" si="28"/>
        <v>0</v>
      </c>
      <c r="AI77" s="24"/>
      <c r="AJ77" s="21">
        <f t="shared" si="29"/>
        <v>0</v>
      </c>
      <c r="AK77" s="14" t="s">
        <v>19</v>
      </c>
    </row>
    <row r="78" spans="2:37" ht="37.5" x14ac:dyDescent="0.25">
      <c r="B78" s="15">
        <v>74</v>
      </c>
      <c r="C78" s="60" t="s">
        <v>157</v>
      </c>
      <c r="D78" s="60" t="s">
        <v>158</v>
      </c>
      <c r="E78" s="51" t="s">
        <v>143</v>
      </c>
      <c r="F78" s="52">
        <v>36</v>
      </c>
      <c r="G78" s="61">
        <v>490</v>
      </c>
      <c r="H78" s="21">
        <f t="shared" si="16"/>
        <v>17640</v>
      </c>
      <c r="I78" s="22"/>
      <c r="J78" s="23">
        <f t="shared" si="17"/>
        <v>0</v>
      </c>
      <c r="K78" s="24"/>
      <c r="L78" s="23">
        <f t="shared" si="30"/>
        <v>0</v>
      </c>
      <c r="M78" s="24"/>
      <c r="N78" s="23">
        <f t="shared" si="18"/>
        <v>0</v>
      </c>
      <c r="O78" s="24"/>
      <c r="P78" s="23">
        <f t="shared" si="19"/>
        <v>0</v>
      </c>
      <c r="Q78" s="24"/>
      <c r="R78" s="23">
        <f t="shared" si="20"/>
        <v>0</v>
      </c>
      <c r="S78" s="24"/>
      <c r="T78" s="23">
        <f t="shared" si="21"/>
        <v>0</v>
      </c>
      <c r="U78" s="24"/>
      <c r="V78" s="23">
        <f t="shared" si="22"/>
        <v>0</v>
      </c>
      <c r="W78" s="24"/>
      <c r="X78" s="23">
        <f t="shared" si="23"/>
        <v>0</v>
      </c>
      <c r="Y78" s="24"/>
      <c r="Z78" s="23">
        <f t="shared" si="24"/>
        <v>0</v>
      </c>
      <c r="AA78" s="24"/>
      <c r="AB78" s="23">
        <f t="shared" si="25"/>
        <v>0</v>
      </c>
      <c r="AC78" s="24">
        <v>307</v>
      </c>
      <c r="AD78" s="23">
        <f t="shared" si="26"/>
        <v>11052</v>
      </c>
      <c r="AE78" s="29">
        <v>245</v>
      </c>
      <c r="AF78" s="23">
        <f t="shared" si="27"/>
        <v>8820</v>
      </c>
      <c r="AG78" s="24"/>
      <c r="AH78" s="23">
        <f t="shared" si="28"/>
        <v>0</v>
      </c>
      <c r="AI78" s="24"/>
      <c r="AJ78" s="21">
        <f t="shared" si="29"/>
        <v>0</v>
      </c>
      <c r="AK78" s="14" t="s">
        <v>19</v>
      </c>
    </row>
    <row r="79" spans="2:37" ht="37.5" x14ac:dyDescent="0.25">
      <c r="B79" s="15">
        <v>75</v>
      </c>
      <c r="C79" s="60" t="s">
        <v>159</v>
      </c>
      <c r="D79" s="60" t="s">
        <v>160</v>
      </c>
      <c r="E79" s="51" t="s">
        <v>143</v>
      </c>
      <c r="F79" s="52">
        <v>50</v>
      </c>
      <c r="G79" s="51">
        <v>340</v>
      </c>
      <c r="H79" s="21">
        <f t="shared" si="16"/>
        <v>17000</v>
      </c>
      <c r="I79" s="22"/>
      <c r="J79" s="23">
        <f t="shared" si="17"/>
        <v>0</v>
      </c>
      <c r="K79" s="24"/>
      <c r="L79" s="23">
        <f t="shared" si="30"/>
        <v>0</v>
      </c>
      <c r="M79" s="24"/>
      <c r="N79" s="23">
        <f t="shared" si="18"/>
        <v>0</v>
      </c>
      <c r="O79" s="24"/>
      <c r="P79" s="23">
        <f t="shared" si="19"/>
        <v>0</v>
      </c>
      <c r="Q79" s="24"/>
      <c r="R79" s="23">
        <f t="shared" si="20"/>
        <v>0</v>
      </c>
      <c r="S79" s="24"/>
      <c r="T79" s="23">
        <f t="shared" si="21"/>
        <v>0</v>
      </c>
      <c r="U79" s="24"/>
      <c r="V79" s="23">
        <f t="shared" si="22"/>
        <v>0</v>
      </c>
      <c r="W79" s="24"/>
      <c r="X79" s="23">
        <f t="shared" si="23"/>
        <v>0</v>
      </c>
      <c r="Y79" s="24"/>
      <c r="Z79" s="23">
        <f t="shared" si="24"/>
        <v>0</v>
      </c>
      <c r="AA79" s="24"/>
      <c r="AB79" s="23">
        <f t="shared" si="25"/>
        <v>0</v>
      </c>
      <c r="AC79" s="29">
        <v>280</v>
      </c>
      <c r="AD79" s="23">
        <f t="shared" si="26"/>
        <v>14000</v>
      </c>
      <c r="AE79" s="24"/>
      <c r="AF79" s="23">
        <f t="shared" si="27"/>
        <v>0</v>
      </c>
      <c r="AG79" s="24"/>
      <c r="AH79" s="23">
        <f t="shared" si="28"/>
        <v>0</v>
      </c>
      <c r="AI79" s="24"/>
      <c r="AJ79" s="21">
        <f t="shared" si="29"/>
        <v>0</v>
      </c>
      <c r="AK79" s="14" t="s">
        <v>18</v>
      </c>
    </row>
    <row r="80" spans="2:37" ht="75" x14ac:dyDescent="0.25">
      <c r="B80" s="15">
        <v>76</v>
      </c>
      <c r="C80" s="60" t="s">
        <v>161</v>
      </c>
      <c r="D80" s="60" t="s">
        <v>162</v>
      </c>
      <c r="E80" s="51" t="s">
        <v>143</v>
      </c>
      <c r="F80" s="52">
        <v>50</v>
      </c>
      <c r="G80" s="51">
        <v>650</v>
      </c>
      <c r="H80" s="21">
        <f t="shared" si="16"/>
        <v>32500</v>
      </c>
      <c r="I80" s="22"/>
      <c r="J80" s="23">
        <f t="shared" si="17"/>
        <v>0</v>
      </c>
      <c r="K80" s="24"/>
      <c r="L80" s="23">
        <f t="shared" si="30"/>
        <v>0</v>
      </c>
      <c r="M80" s="24"/>
      <c r="N80" s="23">
        <f t="shared" si="18"/>
        <v>0</v>
      </c>
      <c r="O80" s="24"/>
      <c r="P80" s="23">
        <f t="shared" si="19"/>
        <v>0</v>
      </c>
      <c r="Q80" s="24"/>
      <c r="R80" s="23">
        <f t="shared" si="20"/>
        <v>0</v>
      </c>
      <c r="S80" s="24"/>
      <c r="T80" s="23">
        <f t="shared" si="21"/>
        <v>0</v>
      </c>
      <c r="U80" s="24"/>
      <c r="V80" s="23">
        <f t="shared" si="22"/>
        <v>0</v>
      </c>
      <c r="W80" s="24"/>
      <c r="X80" s="23">
        <f t="shared" si="23"/>
        <v>0</v>
      </c>
      <c r="Y80" s="24"/>
      <c r="Z80" s="23">
        <f t="shared" si="24"/>
        <v>0</v>
      </c>
      <c r="AA80" s="24"/>
      <c r="AB80" s="23">
        <f t="shared" si="25"/>
        <v>0</v>
      </c>
      <c r="AC80" s="29">
        <v>414</v>
      </c>
      <c r="AD80" s="23">
        <f t="shared" si="26"/>
        <v>20700</v>
      </c>
      <c r="AE80" s="24">
        <v>520</v>
      </c>
      <c r="AF80" s="23">
        <f t="shared" si="27"/>
        <v>26000</v>
      </c>
      <c r="AG80" s="24"/>
      <c r="AH80" s="23">
        <f t="shared" si="28"/>
        <v>0</v>
      </c>
      <c r="AI80" s="24"/>
      <c r="AJ80" s="21">
        <f t="shared" si="29"/>
        <v>0</v>
      </c>
      <c r="AK80" s="14" t="s">
        <v>18</v>
      </c>
    </row>
    <row r="81" spans="2:37" ht="37.5" x14ac:dyDescent="0.25">
      <c r="B81" s="15">
        <v>77</v>
      </c>
      <c r="C81" s="60" t="s">
        <v>163</v>
      </c>
      <c r="D81" s="60"/>
      <c r="E81" s="51" t="s">
        <v>143</v>
      </c>
      <c r="F81" s="52">
        <v>4</v>
      </c>
      <c r="G81" s="51">
        <v>5248</v>
      </c>
      <c r="H81" s="21">
        <f t="shared" si="16"/>
        <v>20992</v>
      </c>
      <c r="I81" s="22"/>
      <c r="J81" s="23">
        <f t="shared" si="17"/>
        <v>0</v>
      </c>
      <c r="K81" s="24"/>
      <c r="L81" s="23">
        <f t="shared" si="30"/>
        <v>0</v>
      </c>
      <c r="M81" s="24"/>
      <c r="N81" s="23">
        <f t="shared" si="18"/>
        <v>0</v>
      </c>
      <c r="O81" s="24"/>
      <c r="P81" s="23">
        <f t="shared" si="19"/>
        <v>0</v>
      </c>
      <c r="Q81" s="24"/>
      <c r="R81" s="23">
        <f t="shared" si="20"/>
        <v>0</v>
      </c>
      <c r="S81" s="24"/>
      <c r="T81" s="23">
        <f t="shared" si="21"/>
        <v>0</v>
      </c>
      <c r="U81" s="24"/>
      <c r="V81" s="23">
        <f t="shared" si="22"/>
        <v>0</v>
      </c>
      <c r="W81" s="24"/>
      <c r="X81" s="23">
        <f t="shared" si="23"/>
        <v>0</v>
      </c>
      <c r="Y81" s="24"/>
      <c r="Z81" s="23">
        <f t="shared" si="24"/>
        <v>0</v>
      </c>
      <c r="AA81" s="24"/>
      <c r="AB81" s="23">
        <f t="shared" si="25"/>
        <v>0</v>
      </c>
      <c r="AC81" s="24">
        <v>4100</v>
      </c>
      <c r="AD81" s="23">
        <f t="shared" si="26"/>
        <v>16400</v>
      </c>
      <c r="AE81" s="29">
        <v>2750</v>
      </c>
      <c r="AF81" s="23">
        <f t="shared" si="27"/>
        <v>11000</v>
      </c>
      <c r="AG81" s="24"/>
      <c r="AH81" s="23">
        <f t="shared" si="28"/>
        <v>0</v>
      </c>
      <c r="AI81" s="24"/>
      <c r="AJ81" s="21">
        <f t="shared" si="29"/>
        <v>0</v>
      </c>
      <c r="AK81" s="14" t="s">
        <v>19</v>
      </c>
    </row>
    <row r="82" spans="2:37" ht="19.5" thickBot="1" x14ac:dyDescent="0.3">
      <c r="B82" s="62" t="s">
        <v>164</v>
      </c>
      <c r="C82" s="63"/>
      <c r="D82" s="63"/>
      <c r="E82" s="63"/>
      <c r="F82" s="63"/>
      <c r="G82" s="64"/>
      <c r="H82" s="65">
        <f>SUM(H5:H81)</f>
        <v>22064468.399999999</v>
      </c>
      <c r="I82" s="66"/>
      <c r="J82" s="67">
        <f>SUM(J5:J81)</f>
        <v>947570</v>
      </c>
      <c r="K82" s="68"/>
      <c r="L82" s="67">
        <f>SUM(L5:L81)</f>
        <v>994250</v>
      </c>
      <c r="M82" s="66"/>
      <c r="N82" s="67">
        <f>SUM(N5:N81)</f>
        <v>9831100</v>
      </c>
      <c r="O82" s="66"/>
      <c r="P82" s="67">
        <f>SUM(P5:P81)</f>
        <v>11291300</v>
      </c>
      <c r="Q82" s="66"/>
      <c r="R82" s="67">
        <f>SUM(R5:R81)</f>
        <v>6629834</v>
      </c>
      <c r="S82" s="66"/>
      <c r="T82" s="67">
        <f>SUM(T5:T81)</f>
        <v>1310243.5</v>
      </c>
      <c r="U82" s="66"/>
      <c r="V82" s="67">
        <f>SUM(V5:V81)</f>
        <v>1001482</v>
      </c>
      <c r="W82" s="66"/>
      <c r="X82" s="67">
        <f>SUM(X5:X81)</f>
        <v>0</v>
      </c>
      <c r="Y82" s="66"/>
      <c r="Z82" s="67">
        <f>SUM(Z5:Z81)</f>
        <v>3421259</v>
      </c>
      <c r="AA82" s="66"/>
      <c r="AB82" s="67">
        <f>SUM(AB5:AB81)</f>
        <v>140500</v>
      </c>
      <c r="AC82" s="66"/>
      <c r="AD82" s="67">
        <f>SUM(AD5:AD81)</f>
        <v>763574</v>
      </c>
      <c r="AE82" s="66"/>
      <c r="AF82" s="67">
        <f>SUM(AF5:AF81)</f>
        <v>587718</v>
      </c>
      <c r="AG82" s="66"/>
      <c r="AH82" s="67">
        <f>SUM(AH5:AH81)</f>
        <v>8404000</v>
      </c>
      <c r="AI82" s="66"/>
      <c r="AJ82" s="69">
        <f>SUM(AJ5:AJ81)</f>
        <v>14755180</v>
      </c>
      <c r="AK82" s="70"/>
    </row>
    <row r="84" spans="2:37" s="73" customFormat="1" ht="42" customHeight="1" x14ac:dyDescent="0.3">
      <c r="C84" s="79" t="s">
        <v>165</v>
      </c>
      <c r="D84" s="79"/>
      <c r="E84" s="79"/>
      <c r="F84" s="79"/>
      <c r="G84" s="79"/>
      <c r="H84" s="74"/>
      <c r="L84" s="74"/>
      <c r="M84" s="74"/>
    </row>
    <row r="85" spans="2:37" s="75" customFormat="1" ht="57" customHeight="1" x14ac:dyDescent="0.35">
      <c r="C85" s="80" t="s">
        <v>168</v>
      </c>
      <c r="D85" s="80"/>
      <c r="E85" s="80"/>
      <c r="F85" s="80"/>
      <c r="G85" s="80"/>
      <c r="H85" s="78"/>
      <c r="I85" s="76"/>
      <c r="L85" s="76"/>
      <c r="M85" s="76"/>
    </row>
    <row r="86" spans="2:37" s="73" customFormat="1" ht="57" customHeight="1" x14ac:dyDescent="0.3">
      <c r="C86" s="79" t="s">
        <v>166</v>
      </c>
      <c r="D86" s="79"/>
      <c r="E86" s="79"/>
      <c r="F86" s="79"/>
      <c r="G86" s="79"/>
    </row>
    <row r="87" spans="2:37" s="73" customFormat="1" ht="57" customHeight="1" x14ac:dyDescent="0.35">
      <c r="C87" s="80" t="s">
        <v>169</v>
      </c>
      <c r="D87" s="80"/>
      <c r="E87" s="80"/>
      <c r="F87" s="80"/>
      <c r="G87" s="80"/>
      <c r="H87" s="78"/>
    </row>
    <row r="88" spans="2:37" s="73" customFormat="1" ht="57" customHeight="1" x14ac:dyDescent="0.35">
      <c r="C88" s="81" t="s">
        <v>167</v>
      </c>
      <c r="D88" s="82"/>
      <c r="E88" s="82"/>
      <c r="F88" s="82"/>
      <c r="G88" s="82"/>
    </row>
    <row r="89" spans="2:37" s="73" customFormat="1" ht="57" customHeight="1" x14ac:dyDescent="0.35">
      <c r="C89" s="80" t="s">
        <v>170</v>
      </c>
      <c r="D89" s="80"/>
      <c r="E89" s="80"/>
      <c r="F89" s="80"/>
      <c r="G89" s="80"/>
    </row>
    <row r="90" spans="2:37" s="73" customFormat="1" ht="57" customHeight="1" x14ac:dyDescent="0.35">
      <c r="C90" s="83" t="s">
        <v>171</v>
      </c>
      <c r="D90" s="83"/>
      <c r="E90" s="83"/>
      <c r="F90" s="83"/>
      <c r="G90" s="83"/>
      <c r="J90" s="74"/>
      <c r="K90" s="77"/>
      <c r="L90" s="74"/>
    </row>
    <row r="91" spans="2:37" s="73" customFormat="1" ht="57" customHeight="1" x14ac:dyDescent="0.35">
      <c r="C91" s="83" t="s">
        <v>172</v>
      </c>
      <c r="D91" s="83"/>
      <c r="E91" s="83"/>
      <c r="F91" s="83"/>
      <c r="G91" s="83"/>
      <c r="H91" s="74"/>
    </row>
    <row r="92" spans="2:37" s="73" customFormat="1" ht="57" customHeight="1" x14ac:dyDescent="0.35">
      <c r="C92" s="83" t="s">
        <v>173</v>
      </c>
      <c r="D92" s="83"/>
      <c r="E92" s="83"/>
      <c r="F92" s="83"/>
      <c r="G92" s="83"/>
    </row>
    <row r="99" spans="2:12" s="71" customForma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71" customFormat="1" x14ac:dyDescent="0.25">
      <c r="B100" s="1"/>
      <c r="C100" s="1"/>
      <c r="D100" s="1"/>
      <c r="E100" s="1"/>
      <c r="F100" s="1"/>
      <c r="G100" s="1"/>
      <c r="H100" s="1"/>
      <c r="J100" s="1"/>
      <c r="K100" s="1"/>
      <c r="L100" s="1"/>
    </row>
    <row r="101" spans="2:12" s="71" customFormat="1" x14ac:dyDescent="0.25">
      <c r="B101" s="1"/>
      <c r="C101" s="1"/>
      <c r="D101" s="1"/>
      <c r="E101" s="1"/>
      <c r="F101" s="1"/>
      <c r="G101" s="1"/>
      <c r="H101" s="1"/>
      <c r="J101" s="1"/>
      <c r="K101" s="1"/>
      <c r="L101" s="1"/>
    </row>
    <row r="102" spans="2:12" x14ac:dyDescent="0.25">
      <c r="I102" s="71"/>
    </row>
    <row r="105" spans="2:12" x14ac:dyDescent="0.25">
      <c r="J105" s="72"/>
    </row>
    <row r="107" spans="2:12" s="71" customForma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x14ac:dyDescent="0.25">
      <c r="I108" s="71"/>
      <c r="J108" s="72"/>
    </row>
  </sheetData>
  <autoFilter ref="B3:AK82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mergeCells count="27">
    <mergeCell ref="M3:N3"/>
    <mergeCell ref="O3:P3"/>
    <mergeCell ref="Q3:R3"/>
    <mergeCell ref="B3:B4"/>
    <mergeCell ref="C3:C4"/>
    <mergeCell ref="D3:D4"/>
    <mergeCell ref="E3:E4"/>
    <mergeCell ref="F3:F4"/>
    <mergeCell ref="G3:G4"/>
    <mergeCell ref="C92:G92"/>
    <mergeCell ref="AE3:AF3"/>
    <mergeCell ref="AG3:AH3"/>
    <mergeCell ref="AI3:AJ3"/>
    <mergeCell ref="B82:G82"/>
    <mergeCell ref="C84:G84"/>
    <mergeCell ref="S3:T3"/>
    <mergeCell ref="U3:V3"/>
    <mergeCell ref="W3:X3"/>
    <mergeCell ref="Y3:Z3"/>
    <mergeCell ref="AA3:AB3"/>
    <mergeCell ref="AC3:AD3"/>
    <mergeCell ref="H3:H4"/>
    <mergeCell ref="I3:J3"/>
    <mergeCell ref="K3:L3"/>
    <mergeCell ref="C86:G86"/>
    <mergeCell ref="C90:G90"/>
    <mergeCell ref="C91:G91"/>
  </mergeCells>
  <pageMargins left="0.25" right="0.25" top="0.75" bottom="0.75" header="0.3" footer="0.3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2021-03-26T10:05:57Z</dcterms:modified>
</cp:coreProperties>
</file>