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ЛИМА\объявление ЛС ИМН повтор\"/>
    </mc:Choice>
  </mc:AlternateContent>
  <bookViews>
    <workbookView xWindow="0" yWindow="0" windowWidth="17970" windowHeight="6120"/>
  </bookViews>
  <sheets>
    <sheet name="к объявлению" sheetId="10" r:id="rId1"/>
  </sheets>
  <definedNames>
    <definedName name="_xlnm._FilterDatabase" localSheetId="0" hidden="1">'к объявлению'!$A$6:$I$6</definedName>
  </definedNames>
  <calcPr calcId="152511"/>
</workbook>
</file>

<file path=xl/calcChain.xml><?xml version="1.0" encoding="utf-8"?>
<calcChain xmlns="http://schemas.openxmlformats.org/spreadsheetml/2006/main">
  <c r="H32" i="10" l="1"/>
  <c r="H31" i="10"/>
  <c r="H30" i="10"/>
  <c r="H29" i="10"/>
  <c r="H28" i="10"/>
  <c r="H27" i="10"/>
  <c r="H26" i="10"/>
  <c r="H25" i="10"/>
  <c r="H23" i="10"/>
  <c r="H22" i="10"/>
  <c r="H21" i="10"/>
  <c r="H20" i="10"/>
  <c r="H19" i="10"/>
  <c r="H16" i="10"/>
  <c r="H13" i="10"/>
  <c r="H12" i="10"/>
  <c r="H11" i="10"/>
  <c r="H10" i="10"/>
  <c r="H9" i="10"/>
  <c r="H8" i="10"/>
  <c r="H7" i="10"/>
  <c r="I31" i="10" l="1"/>
  <c r="I30" i="10"/>
  <c r="I29" i="10"/>
  <c r="I28" i="10"/>
  <c r="I22" i="10"/>
  <c r="I21" i="10"/>
  <c r="I27" i="10" l="1"/>
  <c r="I26" i="10"/>
  <c r="I10" i="10"/>
  <c r="I11" i="10"/>
  <c r="H24" i="10"/>
  <c r="H18" i="10"/>
  <c r="H17" i="10"/>
  <c r="H15" i="10"/>
  <c r="H14" i="10"/>
  <c r="I25" i="10"/>
  <c r="I24" i="10"/>
  <c r="I23" i="10"/>
  <c r="I20" i="10"/>
  <c r="I19" i="10"/>
  <c r="I18" i="10"/>
  <c r="I17" i="10"/>
  <c r="I16" i="10"/>
  <c r="I15" i="10"/>
  <c r="I14" i="10"/>
  <c r="I13" i="10"/>
  <c r="I12" i="10"/>
  <c r="I9" i="10" l="1"/>
  <c r="I7" i="10"/>
</calcChain>
</file>

<file path=xl/sharedStrings.xml><?xml version="1.0" encoding="utf-8"?>
<sst xmlns="http://schemas.openxmlformats.org/spreadsheetml/2006/main" count="106" uniqueCount="85">
  <si>
    <t>График поставки</t>
  </si>
  <si>
    <t>Международное непатентованное наименование или состав</t>
  </si>
  <si>
    <t>Количество
единиц 
измерения</t>
  </si>
  <si>
    <t>№
лота</t>
  </si>
  <si>
    <t>Приложение к объявлению</t>
  </si>
  <si>
    <t>Сумма, тенге</t>
  </si>
  <si>
    <t>Сумма выделен
ная для закупок за единицу, тенге</t>
  </si>
  <si>
    <t xml:space="preserve">Характеристика </t>
  </si>
  <si>
    <t xml:space="preserve">Ед. изм. -
1 штука </t>
  </si>
  <si>
    <t>упаковка</t>
  </si>
  <si>
    <t>штук</t>
  </si>
  <si>
    <t>Главный врач</t>
  </si>
  <si>
    <t>Джексекова Р.К.</t>
  </si>
  <si>
    <t>Омарова А.Э.</t>
  </si>
  <si>
    <t>И.о. гл. м/с</t>
  </si>
  <si>
    <t>Величкина О.Н.</t>
  </si>
  <si>
    <t>И.о. г. бух.</t>
  </si>
  <si>
    <t>Газизова Б.Д.</t>
  </si>
  <si>
    <t xml:space="preserve">Провизор </t>
  </si>
  <si>
    <t>Утегенова А.С.</t>
  </si>
  <si>
    <t xml:space="preserve"> в течение 3(трех) рабочих дней с даты получения Заявки Заказчика
</t>
  </si>
  <si>
    <t>Наименования ЛС, ИМН и МТ, подлежащих закупу в рамках оказания гарантированного объема бесплатной медицинской помощи на 2018 год способом запроса ценовых предложений</t>
  </si>
  <si>
    <t>итого:</t>
  </si>
  <si>
    <t>Актовегин®</t>
  </si>
  <si>
    <t>Торговое название</t>
  </si>
  <si>
    <t>Адреналин-Здоровье</t>
  </si>
  <si>
    <t>Эпинефрин</t>
  </si>
  <si>
    <t>флакон</t>
  </si>
  <si>
    <t>Раствор для инъекций. По 2 мл препарата в стеклянной ампуле. По 5 ампул в пластиковой контурной ячейковой упаковке. По 5 контурных упаковок в пачке из картона. Лек. форма  Раствор для инъекций</t>
  </si>
  <si>
    <t>Тиамина гидрохлорид (Витамин В1)</t>
  </si>
  <si>
    <t>Тиамин</t>
  </si>
  <si>
    <t xml:space="preserve">По 1 мл в ампуле. По 10 ампул в коробке из картона. По 5 ампул в контурной ячейковой упаковке. По 2 контурных упаковок в пачке из картона. По 10 ампул в контурной ячейковой упаковке. Контурные упаковки по 5, 10 ампул в коробке из картона.Дозировка  5 % </t>
  </si>
  <si>
    <t>Хлорамфеникол</t>
  </si>
  <si>
    <t>По 1 г во флаконе. По 50 флаконов в коробке из картона.</t>
  </si>
  <si>
    <t>Мезатон</t>
  </si>
  <si>
    <t>Фенилэфрин</t>
  </si>
  <si>
    <t>Новинет®</t>
  </si>
  <si>
    <t>По 21 таблетке в контурной ячейковой упаковке. По 1, 3 контурных ячейковых упаковок в картонной пачке.</t>
  </si>
  <si>
    <t>По 21 таблетке в контурной ячейковой упаковке. По 1, 3 контурных ячейковых упаковок в картонной пачке.Концентрация  0.02 мг/0.15 мг</t>
  </si>
  <si>
    <t>Парацетамол</t>
  </si>
  <si>
    <t xml:space="preserve">По 10 таблеток в контурной ячейковой упаковке.Дозировка  500 мг </t>
  </si>
  <si>
    <t>Регидрон</t>
  </si>
  <si>
    <t xml:space="preserve">  По 18,9 г порошка в пакете. 20 пакетов в пачке из картона.
</t>
  </si>
  <si>
    <t>пачек</t>
  </si>
  <si>
    <t>Регулон®</t>
  </si>
  <si>
    <t>Супрастин®</t>
  </si>
  <si>
    <t>Хлоропирамин</t>
  </si>
  <si>
    <t>По 1 мл в ампуле. По 5 ампул в контурной ячейковой упаковке. По 1 контурной упаковке в пачке из картона.</t>
  </si>
  <si>
    <t>Троксерутин Ветпром</t>
  </si>
  <si>
    <t>Троксерутин</t>
  </si>
  <si>
    <t>По 40 г в алюминиевые тубы. По 1 тубе в пачке из картона.</t>
  </si>
  <si>
    <t>тубы</t>
  </si>
  <si>
    <t>Уголь активированный</t>
  </si>
  <si>
    <t>По 10 таблеток в контурной безъячейковой упаковке.</t>
  </si>
  <si>
    <t>Церебролизин®</t>
  </si>
  <si>
    <t>По 10 мл, в ампулах. По  5 ампул  в контурной ячейковой упаковке. По 1 контурной упаковке в пачке из картона.</t>
  </si>
  <si>
    <t>Ципролет</t>
  </si>
  <si>
    <t>Ципрофлоксацин</t>
  </si>
  <si>
    <t>По 100 мл во флаконе.Флакон в пачке из картона.Концентрация  200 мг/100 мл</t>
  </si>
  <si>
    <t xml:space="preserve"> Левомицетин-КМП</t>
  </si>
  <si>
    <t>Респиратор</t>
  </si>
  <si>
    <t>Респираторы медицинские, противотуберкулёзные  с выпускным клапаном. Второй уровень защиты .С двойным ремешком. Респиратор задерживает 98% твёрдых и жидких частиц.</t>
  </si>
  <si>
    <t>Часы песочные</t>
  </si>
  <si>
    <t>Часы песочные 5 мин</t>
  </si>
  <si>
    <t xml:space="preserve">Емкость-контейнер </t>
  </si>
  <si>
    <t>Емкость-контейнер полимерный для дез. средств 5 л</t>
  </si>
  <si>
    <t>Раствор для инъекций 0,18% 1мл</t>
  </si>
  <si>
    <t>По 1 мл в ампулы. По 10 ампул в пачке из картона.</t>
  </si>
  <si>
    <t>Система одноразовая</t>
  </si>
  <si>
    <t>Система для вливания инфузионных растворов</t>
  </si>
  <si>
    <t xml:space="preserve">штук </t>
  </si>
  <si>
    <t>Тест полоски для определения холестерина</t>
  </si>
  <si>
    <t>Электроды ЭКГ одноразовые нестерильные:  диаметром, 60 мм (длительного пользования) в упаковке №30</t>
  </si>
  <si>
    <t>электроды (взрослые, детские) одноразовые, нестерильные, с клейким веществом медицинского класса, пеноматериал, серебро/хлорид серебра, с жидким (предварительно желатинизированым) гелем в середине. Электроды одноразовые, нестерильные (длительного пользования) изготовлены из нетканого, воздухопроницаемого материала, покрытого клейким веществом медицинского класса, идеальны для длительного применения с жидким (предварительно желатинизированым) гелем в середине. Упаковка №30 шт./пакет, для аппарата суточный мониторинг экг и ад "БиПиЛаб Комби".</t>
  </si>
  <si>
    <t>ЭКГ бумага</t>
  </si>
  <si>
    <t>рулон</t>
  </si>
  <si>
    <t>Прибор для измерения сахара и холестерина</t>
  </si>
  <si>
    <t>для ЭКГ аппарата 12 канальный CardioCare, ширина 21,4</t>
  </si>
  <si>
    <t>Марля медицинская</t>
  </si>
  <si>
    <t>метр</t>
  </si>
  <si>
    <t>Кушетка медицинская</t>
  </si>
  <si>
    <t>Кушетка медицинская с регулируемым подголовником, каркас - стальной профиль с химически стойким полимерным покрытием. Ложе: покрытие - эко-кожа.</t>
  </si>
  <si>
    <t xml:space="preserve">Ширма </t>
  </si>
  <si>
    <t>Ширма медицинская на колесах. Каркас выполнен из стальных труб круглого сечения с нанесением экологически чистого полимерно-порошкового покрытия, устойчивого к многократной обработке дезинфицирующими растворами, применяемыми в медицине.</t>
  </si>
  <si>
    <t>Зам. гл. врача по ЛР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</si>
</sst>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1" fontId="3" fillId="0" borderId="0" xfId="1" applyNumberFormat="1" applyFont="1" applyFill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43" fontId="8" fillId="0" borderId="1" xfId="1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wrapText="1"/>
    </xf>
    <xf numFmtId="43" fontId="6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3" borderId="0" xfId="0" applyFont="1" applyFill="1"/>
    <xf numFmtId="0" fontId="5" fillId="0" borderId="1" xfId="0" applyFont="1" applyFill="1" applyBorder="1" applyAlignment="1">
      <alignment wrapText="1"/>
    </xf>
    <xf numFmtId="43" fontId="7" fillId="0" borderId="0" xfId="0" applyNumberFormat="1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9" zoomScaleNormal="100" zoomScaleSheetLayoutView="145" workbookViewId="0">
      <selection activeCell="D42" sqref="D42"/>
    </sheetView>
  </sheetViews>
  <sheetFormatPr defaultRowHeight="15.75" x14ac:dyDescent="0.25"/>
  <cols>
    <col min="1" max="1" width="6.5703125" style="1" customWidth="1"/>
    <col min="2" max="2" width="20.42578125" style="1" customWidth="1"/>
    <col min="3" max="3" width="24.7109375" style="1" customWidth="1"/>
    <col min="4" max="4" width="69.140625" style="1" customWidth="1"/>
    <col min="5" max="5" width="14.28515625" style="1" customWidth="1"/>
    <col min="6" max="6" width="13.42578125" style="1" customWidth="1"/>
    <col min="7" max="7" width="15.42578125" style="1" customWidth="1"/>
    <col min="8" max="8" width="18.42578125" style="1" bestFit="1" customWidth="1"/>
    <col min="9" max="9" width="17.5703125" style="1" customWidth="1"/>
    <col min="10" max="16384" width="9.140625" style="1"/>
  </cols>
  <sheetData>
    <row r="1" spans="1:12" x14ac:dyDescent="0.25">
      <c r="A1" s="5"/>
      <c r="B1" s="5"/>
      <c r="C1" s="5"/>
      <c r="D1" s="5"/>
      <c r="E1" s="5"/>
      <c r="F1" s="5"/>
      <c r="G1" s="6"/>
      <c r="H1" s="28" t="s">
        <v>4</v>
      </c>
      <c r="I1" s="28"/>
    </row>
    <row r="2" spans="1:12" s="2" customFormat="1" ht="31.5" customHeight="1" x14ac:dyDescent="0.25">
      <c r="A2" s="7"/>
      <c r="B2" s="7"/>
      <c r="C2" s="7"/>
      <c r="D2" s="7"/>
      <c r="E2" s="7"/>
      <c r="F2" s="7"/>
      <c r="G2" s="7"/>
      <c r="H2" s="6"/>
      <c r="I2" s="6"/>
    </row>
    <row r="3" spans="1:12" s="2" customFormat="1" ht="36" customHeight="1" x14ac:dyDescent="0.25">
      <c r="A3" s="29" t="s">
        <v>21</v>
      </c>
      <c r="B3" s="29"/>
      <c r="C3" s="29"/>
      <c r="D3" s="29"/>
      <c r="E3" s="29"/>
      <c r="F3" s="29"/>
      <c r="G3" s="29"/>
      <c r="H3" s="29"/>
      <c r="I3" s="29"/>
    </row>
    <row r="4" spans="1:12" s="2" customForma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12" ht="36.75" customHeight="1" x14ac:dyDescent="0.25">
      <c r="A5" s="30" t="s">
        <v>3</v>
      </c>
      <c r="B5" s="31" t="s">
        <v>1</v>
      </c>
      <c r="C5" s="31" t="s">
        <v>24</v>
      </c>
      <c r="D5" s="31" t="s">
        <v>7</v>
      </c>
      <c r="E5" s="31" t="s">
        <v>8</v>
      </c>
      <c r="F5" s="31" t="s">
        <v>6</v>
      </c>
      <c r="G5" s="31" t="s">
        <v>2</v>
      </c>
      <c r="H5" s="31" t="s">
        <v>5</v>
      </c>
      <c r="I5" s="8" t="s">
        <v>0</v>
      </c>
    </row>
    <row r="6" spans="1:12" ht="63.75" x14ac:dyDescent="0.25">
      <c r="A6" s="30"/>
      <c r="B6" s="31"/>
      <c r="C6" s="31"/>
      <c r="D6" s="31"/>
      <c r="E6" s="31"/>
      <c r="F6" s="31"/>
      <c r="G6" s="31"/>
      <c r="H6" s="31"/>
      <c r="I6" s="8" t="s">
        <v>20</v>
      </c>
    </row>
    <row r="7" spans="1:12" s="3" customFormat="1" ht="38.25" x14ac:dyDescent="0.25">
      <c r="A7" s="9">
        <v>1</v>
      </c>
      <c r="B7" s="9"/>
      <c r="C7" s="10" t="s">
        <v>23</v>
      </c>
      <c r="D7" s="10" t="s">
        <v>28</v>
      </c>
      <c r="E7" s="11" t="s">
        <v>9</v>
      </c>
      <c r="F7" s="12">
        <v>1108.9000000000001</v>
      </c>
      <c r="G7" s="13">
        <v>50</v>
      </c>
      <c r="H7" s="14">
        <f>G7*F7</f>
        <v>55445.000000000007</v>
      </c>
      <c r="I7" s="14">
        <f t="shared" ref="I7:I9" si="0">G7</f>
        <v>50</v>
      </c>
    </row>
    <row r="8" spans="1:12" s="3" customFormat="1" x14ac:dyDescent="0.25">
      <c r="A8" s="9">
        <v>2</v>
      </c>
      <c r="B8" s="9" t="s">
        <v>26</v>
      </c>
      <c r="C8" s="10" t="s">
        <v>25</v>
      </c>
      <c r="D8" s="10" t="s">
        <v>66</v>
      </c>
      <c r="E8" s="11" t="s">
        <v>9</v>
      </c>
      <c r="F8" s="12">
        <v>850</v>
      </c>
      <c r="G8" s="13">
        <v>6</v>
      </c>
      <c r="H8" s="14">
        <f>F8*G8</f>
        <v>5100</v>
      </c>
      <c r="I8" s="14">
        <v>6</v>
      </c>
    </row>
    <row r="9" spans="1:12" s="3" customFormat="1" ht="51" x14ac:dyDescent="0.25">
      <c r="A9" s="9">
        <v>3</v>
      </c>
      <c r="B9" s="9" t="s">
        <v>30</v>
      </c>
      <c r="C9" s="10" t="s">
        <v>29</v>
      </c>
      <c r="D9" s="10" t="s">
        <v>31</v>
      </c>
      <c r="E9" s="11" t="s">
        <v>9</v>
      </c>
      <c r="F9" s="12">
        <v>90</v>
      </c>
      <c r="G9" s="13">
        <v>480</v>
      </c>
      <c r="H9" s="14">
        <f>G9*F9</f>
        <v>43200</v>
      </c>
      <c r="I9" s="14">
        <f t="shared" si="0"/>
        <v>480</v>
      </c>
    </row>
    <row r="10" spans="1:12" s="3" customFormat="1" x14ac:dyDescent="0.25">
      <c r="A10" s="9">
        <v>4</v>
      </c>
      <c r="B10" s="9" t="s">
        <v>32</v>
      </c>
      <c r="C10" s="10" t="s">
        <v>59</v>
      </c>
      <c r="D10" s="22" t="s">
        <v>33</v>
      </c>
      <c r="E10" s="11" t="s">
        <v>27</v>
      </c>
      <c r="F10" s="12">
        <v>400</v>
      </c>
      <c r="G10" s="13">
        <v>20</v>
      </c>
      <c r="H10" s="14">
        <f>G10*F10</f>
        <v>8000</v>
      </c>
      <c r="I10" s="14">
        <f t="shared" ref="I10:I31" si="1">G10</f>
        <v>20</v>
      </c>
    </row>
    <row r="11" spans="1:12" s="3" customFormat="1" x14ac:dyDescent="0.25">
      <c r="A11" s="9">
        <v>5</v>
      </c>
      <c r="B11" s="9" t="s">
        <v>35</v>
      </c>
      <c r="C11" s="10" t="s">
        <v>34</v>
      </c>
      <c r="D11" s="22" t="s">
        <v>67</v>
      </c>
      <c r="E11" s="11" t="s">
        <v>9</v>
      </c>
      <c r="F11" s="12">
        <v>347.6</v>
      </c>
      <c r="G11" s="13">
        <v>20</v>
      </c>
      <c r="H11" s="14">
        <f>G11*F11</f>
        <v>6952</v>
      </c>
      <c r="I11" s="14">
        <f t="shared" si="1"/>
        <v>20</v>
      </c>
    </row>
    <row r="12" spans="1:12" s="3" customFormat="1" ht="26.25" x14ac:dyDescent="0.25">
      <c r="A12" s="9">
        <v>6</v>
      </c>
      <c r="B12" s="9"/>
      <c r="C12" s="10" t="s">
        <v>36</v>
      </c>
      <c r="D12" s="22" t="s">
        <v>38</v>
      </c>
      <c r="E12" s="11" t="s">
        <v>9</v>
      </c>
      <c r="F12" s="12">
        <v>1666.75</v>
      </c>
      <c r="G12" s="13">
        <v>20</v>
      </c>
      <c r="H12" s="14">
        <f>G12*F12</f>
        <v>33335</v>
      </c>
      <c r="I12" s="14">
        <f t="shared" si="1"/>
        <v>20</v>
      </c>
    </row>
    <row r="13" spans="1:12" s="3" customFormat="1" x14ac:dyDescent="0.25">
      <c r="A13" s="9">
        <v>7</v>
      </c>
      <c r="B13" t="s">
        <v>39</v>
      </c>
      <c r="C13" t="s">
        <v>39</v>
      </c>
      <c r="D13" s="22" t="s">
        <v>40</v>
      </c>
      <c r="E13" s="11" t="s">
        <v>9</v>
      </c>
      <c r="F13" s="12">
        <v>21.2</v>
      </c>
      <c r="G13" s="13">
        <v>120</v>
      </c>
      <c r="H13" s="14">
        <f>G13*F13</f>
        <v>2544</v>
      </c>
      <c r="I13" s="14">
        <f t="shared" si="1"/>
        <v>120</v>
      </c>
    </row>
    <row r="14" spans="1:12" s="23" customFormat="1" ht="26.25" hidden="1" x14ac:dyDescent="0.25">
      <c r="A14" s="9">
        <v>25</v>
      </c>
      <c r="B14" s="9"/>
      <c r="C14" s="10" t="s">
        <v>41</v>
      </c>
      <c r="D14" s="22" t="s">
        <v>42</v>
      </c>
      <c r="E14" s="11" t="s">
        <v>43</v>
      </c>
      <c r="F14" s="12">
        <v>250</v>
      </c>
      <c r="G14" s="13">
        <v>1000</v>
      </c>
      <c r="H14" s="14">
        <f t="shared" ref="H14:H18" si="2">G14*F14</f>
        <v>250000</v>
      </c>
      <c r="I14" s="14">
        <f t="shared" si="1"/>
        <v>1000</v>
      </c>
      <c r="J14" s="3"/>
      <c r="K14" s="3"/>
      <c r="L14" s="3"/>
    </row>
    <row r="15" spans="1:12" s="3" customFormat="1" ht="26.25" x14ac:dyDescent="0.25">
      <c r="A15" s="9">
        <v>8</v>
      </c>
      <c r="B15" s="9"/>
      <c r="C15" s="10" t="s">
        <v>44</v>
      </c>
      <c r="D15" s="22" t="s">
        <v>37</v>
      </c>
      <c r="E15" s="11" t="s">
        <v>9</v>
      </c>
      <c r="F15" s="12">
        <v>1333.2</v>
      </c>
      <c r="G15" s="13">
        <v>10</v>
      </c>
      <c r="H15" s="14">
        <f t="shared" si="2"/>
        <v>13332</v>
      </c>
      <c r="I15" s="14">
        <f t="shared" si="1"/>
        <v>10</v>
      </c>
    </row>
    <row r="16" spans="1:12" s="3" customFormat="1" ht="26.25" x14ac:dyDescent="0.25">
      <c r="A16" s="9">
        <v>9</v>
      </c>
      <c r="B16" s="9" t="s">
        <v>46</v>
      </c>
      <c r="C16" s="10" t="s">
        <v>45</v>
      </c>
      <c r="D16" s="22" t="s">
        <v>47</v>
      </c>
      <c r="E16" s="11" t="s">
        <v>9</v>
      </c>
      <c r="F16" s="12">
        <v>1150</v>
      </c>
      <c r="G16" s="13">
        <v>10</v>
      </c>
      <c r="H16" s="14">
        <f>G16*F16</f>
        <v>11500</v>
      </c>
      <c r="I16" s="14">
        <f t="shared" si="1"/>
        <v>10</v>
      </c>
    </row>
    <row r="17" spans="1:12" s="23" customFormat="1" hidden="1" x14ac:dyDescent="0.25">
      <c r="A17" s="9">
        <v>29</v>
      </c>
      <c r="B17" s="9" t="s">
        <v>49</v>
      </c>
      <c r="C17" s="10" t="s">
        <v>48</v>
      </c>
      <c r="D17" s="22" t="s">
        <v>50</v>
      </c>
      <c r="E17" s="11" t="s">
        <v>51</v>
      </c>
      <c r="F17" s="12">
        <v>400</v>
      </c>
      <c r="G17" s="13">
        <v>12</v>
      </c>
      <c r="H17" s="14">
        <f t="shared" si="2"/>
        <v>4800</v>
      </c>
      <c r="I17" s="14">
        <f t="shared" si="1"/>
        <v>12</v>
      </c>
      <c r="J17" s="3"/>
      <c r="K17" s="3"/>
      <c r="L17" s="3"/>
    </row>
    <row r="18" spans="1:12" s="23" customFormat="1" hidden="1" x14ac:dyDescent="0.25">
      <c r="A18" s="9">
        <v>30</v>
      </c>
      <c r="B18" s="9"/>
      <c r="C18" s="10" t="s">
        <v>52</v>
      </c>
      <c r="D18" s="22" t="s">
        <v>53</v>
      </c>
      <c r="E18" s="11" t="s">
        <v>9</v>
      </c>
      <c r="F18" s="12">
        <v>34.200000000000003</v>
      </c>
      <c r="G18" s="13">
        <v>50</v>
      </c>
      <c r="H18" s="14">
        <f t="shared" si="2"/>
        <v>1710.0000000000002</v>
      </c>
      <c r="I18" s="14">
        <f t="shared" si="1"/>
        <v>50</v>
      </c>
      <c r="J18" s="3"/>
      <c r="K18" s="3"/>
      <c r="L18" s="3"/>
    </row>
    <row r="19" spans="1:12" s="3" customFormat="1" ht="26.25" x14ac:dyDescent="0.25">
      <c r="A19" s="9">
        <v>10</v>
      </c>
      <c r="B19" s="9"/>
      <c r="C19" s="10" t="s">
        <v>54</v>
      </c>
      <c r="D19" s="22" t="s">
        <v>55</v>
      </c>
      <c r="E19" s="11" t="s">
        <v>9</v>
      </c>
      <c r="F19" s="12">
        <v>10369</v>
      </c>
      <c r="G19" s="13">
        <v>50</v>
      </c>
      <c r="H19" s="14">
        <f>G19*F19</f>
        <v>518450</v>
      </c>
      <c r="I19" s="14">
        <f t="shared" si="1"/>
        <v>50</v>
      </c>
    </row>
    <row r="20" spans="1:12" s="3" customFormat="1" x14ac:dyDescent="0.25">
      <c r="A20" s="9">
        <v>11</v>
      </c>
      <c r="B20" s="9" t="s">
        <v>57</v>
      </c>
      <c r="C20" s="10" t="s">
        <v>56</v>
      </c>
      <c r="D20" s="22" t="s">
        <v>58</v>
      </c>
      <c r="E20" s="11" t="s">
        <v>27</v>
      </c>
      <c r="F20" s="12">
        <v>56</v>
      </c>
      <c r="G20" s="13">
        <v>24</v>
      </c>
      <c r="H20" s="14">
        <f>G20*F20</f>
        <v>1344</v>
      </c>
      <c r="I20" s="14">
        <f t="shared" si="1"/>
        <v>24</v>
      </c>
    </row>
    <row r="21" spans="1:12" s="3" customFormat="1" ht="102.75" x14ac:dyDescent="0.25">
      <c r="A21" s="9"/>
      <c r="B21" s="9"/>
      <c r="C21" s="10" t="s">
        <v>72</v>
      </c>
      <c r="D21" s="22" t="s">
        <v>73</v>
      </c>
      <c r="E21" s="11" t="s">
        <v>9</v>
      </c>
      <c r="F21" s="12">
        <v>89</v>
      </c>
      <c r="G21" s="13">
        <v>150</v>
      </c>
      <c r="H21" s="14">
        <f>G21*F21</f>
        <v>13350</v>
      </c>
      <c r="I21" s="14">
        <f t="shared" si="1"/>
        <v>150</v>
      </c>
    </row>
    <row r="22" spans="1:12" s="3" customFormat="1" x14ac:dyDescent="0.25">
      <c r="A22" s="9"/>
      <c r="B22" s="9"/>
      <c r="C22" s="10" t="s">
        <v>74</v>
      </c>
      <c r="D22" s="22" t="s">
        <v>77</v>
      </c>
      <c r="E22" s="11" t="s">
        <v>75</v>
      </c>
      <c r="F22" s="12">
        <v>1500</v>
      </c>
      <c r="G22" s="13">
        <v>150</v>
      </c>
      <c r="H22" s="14">
        <f>G22*F22</f>
        <v>225000</v>
      </c>
      <c r="I22" s="14">
        <f t="shared" si="1"/>
        <v>150</v>
      </c>
    </row>
    <row r="23" spans="1:12" s="3" customFormat="1" ht="39" x14ac:dyDescent="0.25">
      <c r="A23" s="9">
        <v>12</v>
      </c>
      <c r="B23" s="9"/>
      <c r="C23" s="10" t="s">
        <v>60</v>
      </c>
      <c r="D23" s="22" t="s">
        <v>61</v>
      </c>
      <c r="E23" s="11" t="s">
        <v>10</v>
      </c>
      <c r="F23" s="12">
        <v>462</v>
      </c>
      <c r="G23" s="13">
        <v>50</v>
      </c>
      <c r="H23" s="14">
        <f>G23*F23</f>
        <v>23100</v>
      </c>
      <c r="I23" s="14">
        <f t="shared" si="1"/>
        <v>50</v>
      </c>
    </row>
    <row r="24" spans="1:12" s="23" customFormat="1" hidden="1" x14ac:dyDescent="0.25">
      <c r="A24" s="9">
        <v>46</v>
      </c>
      <c r="B24" s="9"/>
      <c r="C24" s="10" t="s">
        <v>62</v>
      </c>
      <c r="D24" s="22" t="s">
        <v>63</v>
      </c>
      <c r="E24" s="11" t="s">
        <v>10</v>
      </c>
      <c r="F24" s="12">
        <v>2500</v>
      </c>
      <c r="G24" s="13">
        <v>1</v>
      </c>
      <c r="H24" s="14">
        <f t="shared" ref="H24" si="3">G24*F24</f>
        <v>2500</v>
      </c>
      <c r="I24" s="14">
        <f t="shared" si="1"/>
        <v>1</v>
      </c>
      <c r="J24" s="3"/>
      <c r="K24" s="3"/>
      <c r="L24" s="3"/>
    </row>
    <row r="25" spans="1:12" s="3" customFormat="1" x14ac:dyDescent="0.25">
      <c r="A25" s="9">
        <v>13</v>
      </c>
      <c r="B25" s="9"/>
      <c r="C25" s="10" t="s">
        <v>64</v>
      </c>
      <c r="D25" s="22" t="s">
        <v>65</v>
      </c>
      <c r="E25" s="11" t="s">
        <v>10</v>
      </c>
      <c r="F25" s="12">
        <v>6500</v>
      </c>
      <c r="G25" s="13">
        <v>15</v>
      </c>
      <c r="H25" s="14">
        <f t="shared" ref="H25:H31" si="4">G25*F25</f>
        <v>97500</v>
      </c>
      <c r="I25" s="14">
        <f t="shared" si="1"/>
        <v>15</v>
      </c>
    </row>
    <row r="26" spans="1:12" s="3" customFormat="1" x14ac:dyDescent="0.25">
      <c r="A26" s="9">
        <v>14</v>
      </c>
      <c r="B26" s="9"/>
      <c r="C26" s="10" t="s">
        <v>68</v>
      </c>
      <c r="D26" s="24" t="s">
        <v>69</v>
      </c>
      <c r="E26" s="11" t="s">
        <v>70</v>
      </c>
      <c r="F26" s="12">
        <v>52.1</v>
      </c>
      <c r="G26" s="13">
        <v>8000</v>
      </c>
      <c r="H26" s="14">
        <f t="shared" si="4"/>
        <v>416800</v>
      </c>
      <c r="I26" s="14">
        <f t="shared" si="1"/>
        <v>8000</v>
      </c>
    </row>
    <row r="27" spans="1:12" s="3" customFormat="1" ht="25.5" x14ac:dyDescent="0.25">
      <c r="A27" s="9">
        <v>15</v>
      </c>
      <c r="B27" s="9"/>
      <c r="C27" s="10" t="s">
        <v>71</v>
      </c>
      <c r="D27" s="10" t="s">
        <v>71</v>
      </c>
      <c r="E27" s="11" t="s">
        <v>9</v>
      </c>
      <c r="F27" s="12">
        <v>8282.5</v>
      </c>
      <c r="G27" s="13">
        <v>60</v>
      </c>
      <c r="H27" s="14">
        <f t="shared" si="4"/>
        <v>496950</v>
      </c>
      <c r="I27" s="14">
        <f t="shared" si="1"/>
        <v>60</v>
      </c>
    </row>
    <row r="28" spans="1:12" s="3" customFormat="1" ht="25.5" x14ac:dyDescent="0.25">
      <c r="A28" s="9"/>
      <c r="B28" s="9"/>
      <c r="C28" s="10" t="s">
        <v>76</v>
      </c>
      <c r="D28" s="10" t="s">
        <v>76</v>
      </c>
      <c r="E28" s="11" t="s">
        <v>10</v>
      </c>
      <c r="F28" s="12">
        <v>16250</v>
      </c>
      <c r="G28" s="13">
        <v>1</v>
      </c>
      <c r="H28" s="14">
        <f t="shared" si="4"/>
        <v>16250</v>
      </c>
      <c r="I28" s="14">
        <f t="shared" si="1"/>
        <v>1</v>
      </c>
    </row>
    <row r="29" spans="1:12" s="3" customFormat="1" x14ac:dyDescent="0.25">
      <c r="A29" s="9"/>
      <c r="B29" s="9"/>
      <c r="C29" s="10" t="s">
        <v>78</v>
      </c>
      <c r="D29" s="10" t="s">
        <v>78</v>
      </c>
      <c r="E29" s="11" t="s">
        <v>79</v>
      </c>
      <c r="F29" s="12">
        <v>78.5</v>
      </c>
      <c r="G29" s="13">
        <v>50</v>
      </c>
      <c r="H29" s="14">
        <f t="shared" si="4"/>
        <v>3925</v>
      </c>
      <c r="I29" s="14">
        <f t="shared" si="1"/>
        <v>50</v>
      </c>
    </row>
    <row r="30" spans="1:12" s="3" customFormat="1" ht="38.25" x14ac:dyDescent="0.25">
      <c r="A30" s="9"/>
      <c r="B30" s="9"/>
      <c r="C30" s="10" t="s">
        <v>80</v>
      </c>
      <c r="D30" s="10" t="s">
        <v>81</v>
      </c>
      <c r="E30" s="11" t="s">
        <v>10</v>
      </c>
      <c r="F30" s="12">
        <v>26000</v>
      </c>
      <c r="G30" s="13">
        <v>2</v>
      </c>
      <c r="H30" s="14">
        <f t="shared" si="4"/>
        <v>52000</v>
      </c>
      <c r="I30" s="14">
        <f t="shared" si="1"/>
        <v>2</v>
      </c>
    </row>
    <row r="31" spans="1:12" s="3" customFormat="1" ht="51" x14ac:dyDescent="0.25">
      <c r="A31" s="9"/>
      <c r="B31" s="9"/>
      <c r="C31" s="10" t="s">
        <v>82</v>
      </c>
      <c r="D31" s="10" t="s">
        <v>83</v>
      </c>
      <c r="E31" s="11" t="s">
        <v>10</v>
      </c>
      <c r="F31" s="12">
        <v>12600</v>
      </c>
      <c r="G31" s="13">
        <v>2</v>
      </c>
      <c r="H31" s="14">
        <f t="shared" si="4"/>
        <v>25200</v>
      </c>
      <c r="I31" s="14">
        <f t="shared" si="1"/>
        <v>2</v>
      </c>
    </row>
    <row r="32" spans="1:12" s="3" customFormat="1" x14ac:dyDescent="0.25">
      <c r="A32" s="20"/>
      <c r="B32" s="20"/>
      <c r="C32" s="20"/>
      <c r="D32" s="20" t="s">
        <v>22</v>
      </c>
      <c r="E32" s="20"/>
      <c r="F32" s="20"/>
      <c r="G32" s="20"/>
      <c r="H32" s="21">
        <f>H31+H30+H29+H28+H27+H26+H25+H23+H22+H21+H20+H19+H16+H15+H13+H12+H11+H10+H9+H8+H7</f>
        <v>2069277</v>
      </c>
      <c r="I32" s="20"/>
    </row>
    <row r="33" spans="1:12" s="3" customFormat="1" x14ac:dyDescent="0.25">
      <c r="A33" s="15"/>
      <c r="B33" s="15"/>
      <c r="C33" s="16" t="s">
        <v>11</v>
      </c>
      <c r="D33" s="16"/>
      <c r="E33" s="27" t="s">
        <v>12</v>
      </c>
      <c r="F33" s="27"/>
      <c r="G33" s="15"/>
      <c r="H33" s="25"/>
      <c r="I33" s="15"/>
      <c r="J33" s="4"/>
    </row>
    <row r="34" spans="1:12" s="23" customFormat="1" hidden="1" x14ac:dyDescent="0.25">
      <c r="A34" s="15"/>
      <c r="B34" s="15"/>
      <c r="C34" s="16"/>
      <c r="D34" s="16"/>
      <c r="E34" s="17"/>
      <c r="F34" s="17"/>
      <c r="G34" s="15"/>
      <c r="H34" s="15"/>
      <c r="I34" s="15"/>
      <c r="J34" s="3"/>
      <c r="K34" s="3"/>
      <c r="L34" s="3"/>
    </row>
    <row r="35" spans="1:12" s="3" customFormat="1" x14ac:dyDescent="0.25">
      <c r="A35" s="5"/>
      <c r="B35" s="5"/>
      <c r="C35" s="18" t="s">
        <v>84</v>
      </c>
      <c r="D35" s="18"/>
      <c r="E35" s="26" t="s">
        <v>13</v>
      </c>
      <c r="F35" s="26"/>
      <c r="G35" s="5"/>
      <c r="H35" s="5"/>
      <c r="I35" s="5"/>
    </row>
    <row r="36" spans="1:12" s="3" customFormat="1" x14ac:dyDescent="0.25">
      <c r="A36" s="5"/>
      <c r="B36" s="5"/>
      <c r="C36" s="18"/>
      <c r="D36" s="18"/>
      <c r="E36" s="19"/>
      <c r="F36" s="19"/>
      <c r="G36" s="5"/>
      <c r="H36" s="5"/>
      <c r="I36" s="5"/>
    </row>
    <row r="37" spans="1:12" s="3" customFormat="1" x14ac:dyDescent="0.25">
      <c r="A37" s="5"/>
      <c r="B37" s="5"/>
      <c r="C37" s="18" t="s">
        <v>14</v>
      </c>
      <c r="D37" s="18"/>
      <c r="E37" s="26" t="s">
        <v>15</v>
      </c>
      <c r="F37" s="26"/>
      <c r="G37" s="5"/>
      <c r="H37" s="5"/>
      <c r="I37" s="5"/>
    </row>
    <row r="38" spans="1:12" s="3" customFormat="1" x14ac:dyDescent="0.25">
      <c r="A38" s="5"/>
      <c r="B38" s="5"/>
      <c r="C38" s="18"/>
      <c r="D38" s="18"/>
      <c r="E38" s="19"/>
      <c r="F38" s="19"/>
      <c r="G38" s="5"/>
      <c r="H38" s="5"/>
      <c r="I38" s="5"/>
    </row>
    <row r="39" spans="1:12" s="3" customFormat="1" x14ac:dyDescent="0.25">
      <c r="A39" s="5"/>
      <c r="B39" s="5"/>
      <c r="C39" s="18" t="s">
        <v>16</v>
      </c>
      <c r="D39" s="18"/>
      <c r="E39" s="26" t="s">
        <v>17</v>
      </c>
      <c r="F39" s="26"/>
      <c r="G39" s="5"/>
      <c r="H39" s="5"/>
      <c r="I39" s="5"/>
    </row>
    <row r="40" spans="1:12" s="3" customFormat="1" x14ac:dyDescent="0.25">
      <c r="A40" s="5"/>
      <c r="B40" s="5"/>
      <c r="C40" s="18"/>
      <c r="D40" s="18"/>
      <c r="E40" s="19"/>
      <c r="F40" s="19"/>
      <c r="G40" s="5"/>
      <c r="H40" s="5"/>
      <c r="I40" s="5"/>
    </row>
    <row r="41" spans="1:12" s="3" customFormat="1" x14ac:dyDescent="0.25">
      <c r="A41" s="5"/>
      <c r="B41" s="5"/>
      <c r="C41" s="18" t="s">
        <v>18</v>
      </c>
      <c r="D41" s="18"/>
      <c r="E41" s="26" t="s">
        <v>19</v>
      </c>
      <c r="F41" s="26"/>
      <c r="G41" s="5"/>
      <c r="H41" s="5"/>
      <c r="I41" s="5"/>
    </row>
    <row r="42" spans="1:12" x14ac:dyDescent="0.25">
      <c r="J42" s="3"/>
      <c r="K42" s="3"/>
      <c r="L42" s="3"/>
    </row>
    <row r="43" spans="1:12" ht="24.75" customHeight="1" x14ac:dyDescent="0.25">
      <c r="J43" s="3"/>
      <c r="K43" s="3"/>
      <c r="L43" s="3"/>
    </row>
    <row r="44" spans="1:12" x14ac:dyDescent="0.25">
      <c r="J44" s="3"/>
      <c r="K44" s="3"/>
      <c r="L44" s="3"/>
    </row>
    <row r="45" spans="1:12" x14ac:dyDescent="0.25">
      <c r="J45" s="3"/>
      <c r="K45" s="3"/>
      <c r="L45" s="3"/>
    </row>
    <row r="46" spans="1:12" x14ac:dyDescent="0.25">
      <c r="J46" s="3"/>
      <c r="K46" s="3"/>
      <c r="L46" s="3"/>
    </row>
    <row r="47" spans="1:12" x14ac:dyDescent="0.25">
      <c r="J47" s="3"/>
      <c r="K47" s="3"/>
      <c r="L47" s="3"/>
    </row>
    <row r="48" spans="1:12" x14ac:dyDescent="0.25">
      <c r="J48" s="3"/>
      <c r="K48" s="3"/>
      <c r="L48" s="3"/>
    </row>
    <row r="49" spans="10:12" x14ac:dyDescent="0.25">
      <c r="J49" s="3"/>
      <c r="K49" s="3"/>
      <c r="L49" s="3"/>
    </row>
  </sheetData>
  <autoFilter ref="A6:I6">
    <sortState ref="A8:J12">
      <sortCondition ref="D6"/>
    </sortState>
  </autoFilter>
  <mergeCells count="15">
    <mergeCell ref="H1:I1"/>
    <mergeCell ref="A3:I3"/>
    <mergeCell ref="A5:A6"/>
    <mergeCell ref="C5:C6"/>
    <mergeCell ref="D5:D6"/>
    <mergeCell ref="E5:E6"/>
    <mergeCell ref="F5:F6"/>
    <mergeCell ref="G5:G6"/>
    <mergeCell ref="H5:H6"/>
    <mergeCell ref="B5:B6"/>
    <mergeCell ref="E39:F39"/>
    <mergeCell ref="E41:F41"/>
    <mergeCell ref="E33:F33"/>
    <mergeCell ref="E35:F35"/>
    <mergeCell ref="E37:F37"/>
  </mergeCells>
  <pageMargins left="0.19685039370078741" right="0.19685039370078741" top="0.39370078740157483" bottom="0.3937007874015748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 объявлению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Zhalgas</dc:creator>
  <cp:lastModifiedBy>Пользователь</cp:lastModifiedBy>
  <cp:lastPrinted>2018-04-19T08:58:13Z</cp:lastPrinted>
  <dcterms:created xsi:type="dcterms:W3CDTF">2015-08-10T05:29:16Z</dcterms:created>
  <dcterms:modified xsi:type="dcterms:W3CDTF">2018-04-20T03:26:05Z</dcterms:modified>
</cp:coreProperties>
</file>